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mfs01\HOME\FMSTAFF\benitez-ospina_andre\Documents\Documents &amp; Projects\ASD Green Schools\Waste Characterization Study\"/>
    </mc:Choice>
  </mc:AlternateContent>
  <workbookProtection workbookAlgorithmName="SHA-512" workbookHashValue="3viy8lId8OQDrqGDstWeb8lTorwf5FwbnUUXXCmQCOxN1Y/fpAJZ8+VvLa5Xosh3DrFSgqzOS+AZc8YZpvxQ5A==" workbookSaltValue="GTTCYQcQmhXOPA/ilOhPQQ==" workbookSpinCount="100000" lockStructure="1"/>
  <bookViews>
    <workbookView xWindow="0" yWindow="0" windowWidth="28800" windowHeight="12330" activeTab="7"/>
  </bookViews>
  <sheets>
    <sheet name="How to Use" sheetId="13" r:id="rId1"/>
    <sheet name="Summary" sheetId="11" r:id="rId2"/>
    <sheet name="Graphs" sheetId="12" r:id="rId3"/>
    <sheet name="Day 1" sheetId="1" r:id="rId4"/>
    <sheet name="Day 2" sheetId="6" r:id="rId5"/>
    <sheet name="Day 3" sheetId="7" r:id="rId6"/>
    <sheet name="Day 4" sheetId="8" r:id="rId7"/>
    <sheet name="Day 5" sheetId="9" r:id="rId8"/>
  </sheets>
  <definedNames>
    <definedName name="_xlnm.Print_Area" localSheetId="2">Graphs!$A$1:$R$47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9" l="1"/>
  <c r="D40" i="9" s="1"/>
  <c r="D38" i="9"/>
  <c r="D39" i="8"/>
  <c r="D40" i="8" s="1"/>
  <c r="D38" i="8"/>
  <c r="D39" i="7"/>
  <c r="D40" i="7" s="1"/>
  <c r="D38" i="7"/>
  <c r="D39" i="6"/>
  <c r="D40" i="6" s="1"/>
  <c r="D38" i="6"/>
  <c r="G18" i="9"/>
  <c r="G19" i="9" s="1"/>
  <c r="F18" i="9"/>
  <c r="F19" i="9" s="1"/>
  <c r="E18" i="9"/>
  <c r="E19" i="9" s="1"/>
  <c r="D18" i="9"/>
  <c r="C18" i="9"/>
  <c r="C19" i="9" s="1"/>
  <c r="G18" i="8"/>
  <c r="G19" i="8" s="1"/>
  <c r="F18" i="8"/>
  <c r="F19" i="8" s="1"/>
  <c r="E18" i="8"/>
  <c r="E19" i="8" s="1"/>
  <c r="D18" i="8"/>
  <c r="C18" i="8"/>
  <c r="C19" i="8" s="1"/>
  <c r="G18" i="7"/>
  <c r="G19" i="7" s="1"/>
  <c r="F18" i="7"/>
  <c r="F19" i="7" s="1"/>
  <c r="E18" i="7"/>
  <c r="E19" i="7" s="1"/>
  <c r="D18" i="7"/>
  <c r="C18" i="7"/>
  <c r="C19" i="7" s="1"/>
  <c r="G18" i="6"/>
  <c r="G19" i="6" s="1"/>
  <c r="F18" i="6"/>
  <c r="F19" i="6" s="1"/>
  <c r="E18" i="6"/>
  <c r="E19" i="6" s="1"/>
  <c r="D18" i="6"/>
  <c r="C18" i="6"/>
  <c r="C19" i="6" s="1"/>
  <c r="D38" i="1"/>
  <c r="D39" i="1" s="1"/>
  <c r="D40" i="1" s="1"/>
  <c r="G18" i="1"/>
  <c r="F18" i="1"/>
  <c r="E18" i="1"/>
  <c r="D18" i="1"/>
  <c r="C18" i="1"/>
  <c r="C19" i="1" s="1"/>
  <c r="C7" i="11" l="1"/>
  <c r="F19" i="1"/>
  <c r="G19" i="1"/>
  <c r="E19" i="1"/>
  <c r="E10" i="11"/>
  <c r="E9" i="11"/>
  <c r="D9" i="11"/>
  <c r="D8" i="11"/>
  <c r="F10" i="11" l="1"/>
  <c r="C8" i="11"/>
  <c r="C10" i="11"/>
  <c r="C9" i="11"/>
  <c r="E8" i="11"/>
  <c r="F8" i="11"/>
  <c r="F9" i="11"/>
  <c r="D10" i="11"/>
  <c r="C11" i="11"/>
  <c r="D11" i="11"/>
  <c r="F11" i="11"/>
  <c r="E11" i="11"/>
  <c r="F7" i="11" l="1"/>
  <c r="F12" i="11" s="1"/>
  <c r="E7" i="11"/>
  <c r="E13" i="11" s="1"/>
  <c r="D7" i="11"/>
  <c r="D12" i="11" s="1"/>
  <c r="C13" i="11"/>
  <c r="C12" i="11"/>
  <c r="F13" i="11" l="1"/>
  <c r="D13" i="11"/>
  <c r="E12" i="11"/>
  <c r="F14" i="11" l="1"/>
  <c r="E14" i="11"/>
  <c r="D14" i="11"/>
  <c r="C14" i="11"/>
</calcChain>
</file>

<file path=xl/sharedStrings.xml><?xml version="1.0" encoding="utf-8"?>
<sst xmlns="http://schemas.openxmlformats.org/spreadsheetml/2006/main" count="199" uniqueCount="49">
  <si>
    <t>Date:</t>
  </si>
  <si>
    <t>Location:</t>
  </si>
  <si>
    <t>Material</t>
  </si>
  <si>
    <t>% Composition</t>
  </si>
  <si>
    <t>Compostables</t>
  </si>
  <si>
    <t>Liquid</t>
  </si>
  <si>
    <t>Recyclables</t>
  </si>
  <si>
    <t>Landfill</t>
  </si>
  <si>
    <t>Notes:</t>
  </si>
  <si>
    <t>Total Weight</t>
  </si>
  <si>
    <t>DAY 1</t>
  </si>
  <si>
    <t>DAY 2</t>
  </si>
  <si>
    <t>DAY 3</t>
  </si>
  <si>
    <t>DAY 4</t>
  </si>
  <si>
    <t>DAY 5</t>
  </si>
  <si>
    <t>Compost Students</t>
  </si>
  <si>
    <t>Compost un-opened food</t>
  </si>
  <si>
    <t>Comments/Highlights</t>
  </si>
  <si>
    <t>Tare Weight [lb]</t>
  </si>
  <si>
    <t>Weight [lb] 1</t>
  </si>
  <si>
    <t>Weight [lb] 2</t>
  </si>
  <si>
    <t>Weight [lb] 3</t>
  </si>
  <si>
    <t>Weight [lb] 4</t>
  </si>
  <si>
    <t>Weight [lb] 5</t>
  </si>
  <si>
    <t>Weight [lb] 6</t>
  </si>
  <si>
    <t>Weight [lb] 7</t>
  </si>
  <si>
    <t>Weight [lb] 8</t>
  </si>
  <si>
    <t>Weight [lb] 9</t>
  </si>
  <si>
    <t>Weight [lb] 10</t>
  </si>
  <si>
    <t>Average Weight</t>
  </si>
  <si>
    <t>Day 1 [lbs]</t>
  </si>
  <si>
    <t>Day 2 [lbs]</t>
  </si>
  <si>
    <t>Day 3 [lbs]</t>
  </si>
  <si>
    <t>Day 4 [lbs]</t>
  </si>
  <si>
    <t>Day 5 [lbs]</t>
  </si>
  <si>
    <t># of home lunches</t>
  </si>
  <si>
    <t># of school lunches</t>
  </si>
  <si>
    <t>Weight/ unit</t>
  </si>
  <si>
    <t>lbs</t>
  </si>
  <si>
    <t>Total weight</t>
  </si>
  <si>
    <t>Food Weight</t>
  </si>
  <si>
    <t>%</t>
  </si>
  <si>
    <t xml:space="preserve">School: </t>
  </si>
  <si>
    <t xml:space="preserve">Type of Study: </t>
  </si>
  <si>
    <t>Consumption Rate</t>
  </si>
  <si>
    <t>Waste Characterization Study</t>
  </si>
  <si>
    <t xml:space="preserve"> Input data in the cells that are this color.</t>
  </si>
  <si>
    <t>Calculated Data. DO NOT INPUT DATA</t>
  </si>
  <si>
    <t>Food Consumption Rate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</si>
</sst>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b/>
      <sz val="12"/>
      <color theme="1"/>
      <name val="Calibri"/>
      <family val="2"/>
      <scheme val="minor"/>
    </font>
    <font>
      <b/>
      <sz val="28"/>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9">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0" fillId="2" borderId="6" xfId="0" applyFill="1" applyBorder="1"/>
    <xf numFmtId="0" fontId="0" fillId="2" borderId="7" xfId="0" applyFill="1" applyBorder="1"/>
    <xf numFmtId="0" fontId="7" fillId="0" borderId="0" xfId="0" applyFont="1"/>
    <xf numFmtId="0" fontId="0" fillId="5" borderId="6" xfId="0" applyFill="1" applyBorder="1"/>
    <xf numFmtId="0" fontId="0" fillId="5" borderId="7" xfId="0" applyFill="1" applyBorder="1"/>
    <xf numFmtId="0" fontId="0" fillId="0" borderId="0" xfId="0"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0" borderId="4" xfId="0" applyBorder="1" applyProtection="1">
      <protection locked="0"/>
    </xf>
    <xf numFmtId="0" fontId="0" fillId="0" borderId="5" xfId="0" applyBorder="1" applyProtection="1">
      <protection locked="0"/>
    </xf>
    <xf numFmtId="0" fontId="0" fillId="0" borderId="0" xfId="0" applyProtection="1"/>
    <xf numFmtId="0" fontId="2" fillId="0" borderId="4" xfId="0" applyFont="1" applyBorder="1" applyAlignment="1" applyProtection="1">
      <alignment horizontal="center" vertical="center"/>
    </xf>
    <xf numFmtId="0" fontId="0" fillId="0" borderId="3" xfId="0" applyBorder="1" applyProtection="1"/>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2"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3" fillId="2" borderId="2" xfId="0" applyFont="1" applyFill="1" applyBorder="1" applyAlignment="1" applyProtection="1">
      <alignment horizontal="right" vertical="center"/>
    </xf>
    <xf numFmtId="0" fontId="4" fillId="2" borderId="2" xfId="0" applyFont="1" applyFill="1" applyBorder="1" applyAlignment="1" applyProtection="1">
      <alignment horizontal="center" vertical="center"/>
    </xf>
    <xf numFmtId="0" fontId="3" fillId="3" borderId="2" xfId="0" applyFont="1" applyFill="1" applyBorder="1" applyAlignment="1" applyProtection="1">
      <alignment horizontal="right" vertical="center"/>
    </xf>
    <xf numFmtId="9" fontId="4" fillId="3" borderId="2" xfId="1" applyFont="1" applyFill="1" applyBorder="1" applyAlignment="1" applyProtection="1">
      <alignment horizontal="center" vertical="center"/>
    </xf>
    <xf numFmtId="0" fontId="5" fillId="0" borderId="0" xfId="0" applyFont="1" applyAlignment="1" applyProtection="1">
      <alignment horizontal="center"/>
      <protection locked="0"/>
    </xf>
    <xf numFmtId="0" fontId="2" fillId="5" borderId="2"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0" borderId="8" xfId="0" applyBorder="1" applyProtection="1">
      <protection locked="0"/>
    </xf>
    <xf numFmtId="0" fontId="0" fillId="0" borderId="0" xfId="0" applyBorder="1" applyProtection="1">
      <protection locked="0"/>
    </xf>
    <xf numFmtId="0" fontId="0" fillId="5" borderId="2" xfId="0" applyFill="1" applyBorder="1" applyProtection="1">
      <protection locked="0"/>
    </xf>
    <xf numFmtId="0" fontId="0" fillId="0" borderId="0" xfId="0" applyAlignment="1" applyProtection="1">
      <alignment vertical="center"/>
    </xf>
    <xf numFmtId="0" fontId="6" fillId="4" borderId="2" xfId="0" applyFont="1" applyFill="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3" fillId="2" borderId="2" xfId="0" applyFont="1" applyFill="1" applyBorder="1" applyAlignment="1" applyProtection="1">
      <alignment horizontal="center" vertical="center"/>
    </xf>
    <xf numFmtId="9" fontId="4" fillId="3" borderId="6" xfId="1" applyFont="1" applyFill="1" applyBorder="1" applyAlignment="1" applyProtection="1">
      <alignment horizontal="center" vertical="center"/>
    </xf>
    <xf numFmtId="9" fontId="4" fillId="3" borderId="7" xfId="1" applyFont="1" applyFill="1" applyBorder="1" applyAlignment="1" applyProtection="1">
      <alignment horizontal="center" vertical="center"/>
    </xf>
    <xf numFmtId="0" fontId="0" fillId="0" borderId="0" xfId="0" applyBorder="1" applyProtection="1"/>
    <xf numFmtId="0" fontId="0" fillId="0" borderId="2" xfId="0" applyBorder="1" applyProtection="1"/>
    <xf numFmtId="0" fontId="0" fillId="2" borderId="2" xfId="0" applyFill="1" applyBorder="1" applyProtection="1"/>
    <xf numFmtId="0" fontId="0" fillId="2" borderId="6" xfId="0" applyFill="1" applyBorder="1" applyProtection="1"/>
    <xf numFmtId="0" fontId="0" fillId="2" borderId="7" xfId="0" applyFill="1" applyBorder="1" applyProtection="1"/>
    <xf numFmtId="0" fontId="0" fillId="0" borderId="2" xfId="0" applyBorder="1" applyAlignment="1" applyProtection="1">
      <alignment horizontal="left" vertical="center" wrapText="1"/>
    </xf>
    <xf numFmtId="1" fontId="0" fillId="2" borderId="6" xfId="0" applyNumberFormat="1" applyFill="1" applyBorder="1" applyAlignment="1" applyProtection="1">
      <alignment horizontal="right" vertical="center"/>
    </xf>
    <xf numFmtId="0" fontId="0" fillId="2" borderId="7" xfId="0" applyFill="1" applyBorder="1" applyAlignment="1" applyProtection="1">
      <alignment horizontal="left" vertical="center"/>
    </xf>
    <xf numFmtId="0" fontId="6" fillId="0" borderId="0" xfId="0" applyFont="1" applyBorder="1" applyProtection="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Percent Waste composition</a:t>
            </a:r>
            <a:r>
              <a:rPr lang="en-US" baseline="0"/>
              <a:t> </a:t>
            </a:r>
            <a:endParaRPr lang="en-US"/>
          </a:p>
        </c:rich>
      </c:tx>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928D-47A8-BDEE-2B155DA4E82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928D-47A8-BDEE-2B155DA4E82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928D-47A8-BDEE-2B155DA4E82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928D-47A8-BDEE-2B155DA4E82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928D-47A8-BDEE-2B155DA4E82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928D-47A8-BDEE-2B155DA4E82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928D-47A8-BDEE-2B155DA4E82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928D-47A8-BDEE-2B155DA4E82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Summary!$C$6:$F$6</c:f>
              <c:strCache>
                <c:ptCount val="4"/>
                <c:pt idx="0">
                  <c:v>Compostables</c:v>
                </c:pt>
                <c:pt idx="1">
                  <c:v>Liquid</c:v>
                </c:pt>
                <c:pt idx="2">
                  <c:v>Recyclables</c:v>
                </c:pt>
                <c:pt idx="3">
                  <c:v>Landfill</c:v>
                </c:pt>
              </c:strCache>
            </c:strRef>
          </c:cat>
          <c:val>
            <c:numRef>
              <c:f>Summary!$C$14:$F$14</c:f>
              <c:numCache>
                <c:formatCode>0%</c:formatCode>
                <c:ptCount val="4"/>
                <c:pt idx="0">
                  <c:v>0</c:v>
                </c:pt>
                <c:pt idx="1">
                  <c:v>0</c:v>
                </c:pt>
                <c:pt idx="2">
                  <c:v>0</c:v>
                </c:pt>
                <c:pt idx="3">
                  <c:v>0</c:v>
                </c:pt>
              </c:numCache>
            </c:numRef>
          </c:val>
          <c:extLst>
            <c:ext xmlns:c16="http://schemas.microsoft.com/office/drawing/2014/chart" uri="{C3380CC4-5D6E-409C-BE32-E72D297353CC}">
              <c16:uniqueId val="{00000008-928D-47A8-BDEE-2B155DA4E82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600" b="1" i="0" u="none" strike="noStrike" kern="1200" cap="all" baseline="0">
                <a:solidFill>
                  <a:sysClr val="windowText" lastClr="000000">
                    <a:lumMod val="65000"/>
                    <a:lumOff val="35000"/>
                  </a:sysClr>
                </a:solidFill>
                <a:latin typeface="+mn-lt"/>
                <a:ea typeface="+mn-ea"/>
                <a:cs typeface="+mn-cs"/>
              </a:defRPr>
            </a:pPr>
            <a:r>
              <a:rPr lang="en-US" sz="1600" b="1" i="0" u="none" strike="noStrike" kern="1200" cap="all" baseline="0">
                <a:solidFill>
                  <a:sysClr val="windowText" lastClr="000000">
                    <a:lumMod val="65000"/>
                    <a:lumOff val="35000"/>
                  </a:sysClr>
                </a:solidFill>
                <a:latin typeface="+mn-lt"/>
                <a:ea typeface="+mn-ea"/>
                <a:cs typeface="+mn-cs"/>
              </a:rPr>
              <a:t>Waste Distribution by Weight</a:t>
            </a:r>
          </a:p>
        </c:rich>
      </c:tx>
      <c:layout/>
      <c:overlay val="0"/>
      <c:spPr>
        <a:noFill/>
        <a:ln>
          <a:noFill/>
        </a:ln>
        <a:effectLst/>
      </c:spPr>
      <c:txPr>
        <a:bodyPr rot="0" spcFirstLastPara="1" vertOverflow="ellipsis" vert="horz" wrap="square" anchor="ctr" anchorCtr="1"/>
        <a:lstStyle/>
        <a:p>
          <a:pPr algn="ctr" rtl="0">
            <a:defRPr sz="1600" b="1" i="0" u="none" strike="noStrike" kern="1200" cap="all" baseline="0">
              <a:solidFill>
                <a:sysClr val="windowText" lastClr="000000">
                  <a:lumMod val="65000"/>
                  <a:lumOff val="35000"/>
                </a:sysClr>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Summary!$C$6:$F$6</c:f>
              <c:strCache>
                <c:ptCount val="4"/>
                <c:pt idx="0">
                  <c:v>Compostables</c:v>
                </c:pt>
                <c:pt idx="1">
                  <c:v>Liquid</c:v>
                </c:pt>
                <c:pt idx="2">
                  <c:v>Recyclables</c:v>
                </c:pt>
                <c:pt idx="3">
                  <c:v>Landfill</c:v>
                </c:pt>
              </c:strCache>
            </c:strRef>
          </c:cat>
          <c:val>
            <c:numRef>
              <c:f>Summary!$C$13:$F$13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1A3-4990-B1E8-D7F252AB9121}"/>
            </c:ext>
          </c:extLst>
        </c:ser>
        <c:dLbls>
          <c:showLegendKey val="0"/>
          <c:showVal val="0"/>
          <c:showCatName val="0"/>
          <c:showSerName val="0"/>
          <c:showPercent val="0"/>
          <c:showBubbleSize val="0"/>
        </c:dLbls>
        <c:gapWidth val="115"/>
        <c:overlap val="-20"/>
        <c:axId val="481273200"/>
        <c:axId val="480382888"/>
      </c:barChart>
      <c:catAx>
        <c:axId val="48127320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382888"/>
        <c:crosses val="autoZero"/>
        <c:auto val="1"/>
        <c:lblAlgn val="ctr"/>
        <c:lblOffset val="100"/>
        <c:noMultiLvlLbl val="0"/>
      </c:catAx>
      <c:valAx>
        <c:axId val="4803828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Weight (lbs)</a:t>
                </a:r>
              </a:p>
            </c:rich>
          </c:tx>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27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600" b="1" i="0" u="none" strike="noStrike" kern="1200" cap="all" spc="50" baseline="0">
                <a:solidFill>
                  <a:sysClr val="windowText" lastClr="000000">
                    <a:lumMod val="65000"/>
                    <a:lumOff val="35000"/>
                  </a:sysClr>
                </a:solidFill>
                <a:latin typeface="+mn-lt"/>
                <a:ea typeface="+mn-ea"/>
                <a:cs typeface="+mn-cs"/>
              </a:defRPr>
            </a:pPr>
            <a:r>
              <a:rPr lang="en-US" sz="1600" b="1" i="0" u="none" strike="noStrike" kern="1200" cap="all" baseline="0">
                <a:solidFill>
                  <a:sysClr val="windowText" lastClr="000000">
                    <a:lumMod val="65000"/>
                    <a:lumOff val="35000"/>
                  </a:sysClr>
                </a:solidFill>
                <a:latin typeface="+mn-lt"/>
                <a:ea typeface="+mn-ea"/>
                <a:cs typeface="+mn-cs"/>
              </a:rPr>
              <a:t>Percent Daily Waste</a:t>
            </a:r>
          </a:p>
        </c:rich>
      </c:tx>
      <c:layout/>
      <c:overlay val="0"/>
      <c:spPr>
        <a:noFill/>
        <a:ln>
          <a:noFill/>
        </a:ln>
        <a:effectLst/>
      </c:spPr>
      <c:txPr>
        <a:bodyPr rot="0" spcFirstLastPara="1" vertOverflow="ellipsis" vert="horz" wrap="square" anchor="ctr" anchorCtr="1"/>
        <a:lstStyle/>
        <a:p>
          <a:pPr algn="ctr" rtl="0">
            <a:defRPr sz="1600" b="1" i="0" u="none" strike="noStrike" kern="1200" cap="all" spc="5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percentStacked"/>
        <c:varyColors val="0"/>
        <c:ser>
          <c:idx val="0"/>
          <c:order val="0"/>
          <c:tx>
            <c:strRef>
              <c:f>Summary!$C$6</c:f>
              <c:strCache>
                <c:ptCount val="1"/>
                <c:pt idx="0">
                  <c:v>Compostables</c:v>
                </c:pt>
              </c:strCache>
            </c:strRef>
          </c:tx>
          <c:spPr>
            <a:solidFill>
              <a:schemeClr val="accent1">
                <a:alpha val="70000"/>
              </a:schemeClr>
            </a:solidFill>
            <a:ln>
              <a:noFill/>
            </a:ln>
            <a:effectLst/>
          </c:spPr>
          <c:invertIfNegative val="0"/>
          <c:cat>
            <c:strRef>
              <c:f>Summary!$B$7:$B$11</c:f>
              <c:strCache>
                <c:ptCount val="5"/>
                <c:pt idx="0">
                  <c:v>Day 1 [lbs]</c:v>
                </c:pt>
                <c:pt idx="1">
                  <c:v>Day 2 [lbs]</c:v>
                </c:pt>
                <c:pt idx="2">
                  <c:v>Day 3 [lbs]</c:v>
                </c:pt>
                <c:pt idx="3">
                  <c:v>Day 4 [lbs]</c:v>
                </c:pt>
                <c:pt idx="4">
                  <c:v>Day 5 [lbs]</c:v>
                </c:pt>
              </c:strCache>
            </c:strRef>
          </c:cat>
          <c:val>
            <c:numRef>
              <c:f>Summary!$C$7:$C$11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BE5-4428-BEF9-246A1642027D}"/>
            </c:ext>
          </c:extLst>
        </c:ser>
        <c:ser>
          <c:idx val="1"/>
          <c:order val="1"/>
          <c:tx>
            <c:strRef>
              <c:f>Summary!$D$6</c:f>
              <c:strCache>
                <c:ptCount val="1"/>
                <c:pt idx="0">
                  <c:v>Liquid</c:v>
                </c:pt>
              </c:strCache>
            </c:strRef>
          </c:tx>
          <c:spPr>
            <a:solidFill>
              <a:schemeClr val="accent2">
                <a:alpha val="70000"/>
              </a:schemeClr>
            </a:solidFill>
            <a:ln>
              <a:noFill/>
            </a:ln>
            <a:effectLst/>
          </c:spPr>
          <c:invertIfNegative val="0"/>
          <c:cat>
            <c:strRef>
              <c:f>Summary!$B$7:$B$11</c:f>
              <c:strCache>
                <c:ptCount val="5"/>
                <c:pt idx="0">
                  <c:v>Day 1 [lbs]</c:v>
                </c:pt>
                <c:pt idx="1">
                  <c:v>Day 2 [lbs]</c:v>
                </c:pt>
                <c:pt idx="2">
                  <c:v>Day 3 [lbs]</c:v>
                </c:pt>
                <c:pt idx="3">
                  <c:v>Day 4 [lbs]</c:v>
                </c:pt>
                <c:pt idx="4">
                  <c:v>Day 5 [lbs]</c:v>
                </c:pt>
              </c:strCache>
            </c:strRef>
          </c:cat>
          <c:val>
            <c:numRef>
              <c:f>Summary!$D$7:$D$11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DBE5-4428-BEF9-246A1642027D}"/>
            </c:ext>
          </c:extLst>
        </c:ser>
        <c:ser>
          <c:idx val="2"/>
          <c:order val="2"/>
          <c:tx>
            <c:strRef>
              <c:f>Summary!$E$6</c:f>
              <c:strCache>
                <c:ptCount val="1"/>
                <c:pt idx="0">
                  <c:v>Recyclables</c:v>
                </c:pt>
              </c:strCache>
            </c:strRef>
          </c:tx>
          <c:spPr>
            <a:solidFill>
              <a:schemeClr val="accent3">
                <a:alpha val="70000"/>
              </a:schemeClr>
            </a:solidFill>
            <a:ln>
              <a:noFill/>
            </a:ln>
            <a:effectLst/>
          </c:spPr>
          <c:invertIfNegative val="0"/>
          <c:cat>
            <c:strRef>
              <c:f>Summary!$B$7:$B$11</c:f>
              <c:strCache>
                <c:ptCount val="5"/>
                <c:pt idx="0">
                  <c:v>Day 1 [lbs]</c:v>
                </c:pt>
                <c:pt idx="1">
                  <c:v>Day 2 [lbs]</c:v>
                </c:pt>
                <c:pt idx="2">
                  <c:v>Day 3 [lbs]</c:v>
                </c:pt>
                <c:pt idx="3">
                  <c:v>Day 4 [lbs]</c:v>
                </c:pt>
                <c:pt idx="4">
                  <c:v>Day 5 [lbs]</c:v>
                </c:pt>
              </c:strCache>
            </c:strRef>
          </c:cat>
          <c:val>
            <c:numRef>
              <c:f>Summary!$E$7:$E$11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DBE5-4428-BEF9-246A1642027D}"/>
            </c:ext>
          </c:extLst>
        </c:ser>
        <c:ser>
          <c:idx val="3"/>
          <c:order val="3"/>
          <c:tx>
            <c:strRef>
              <c:f>Summary!$F$6</c:f>
              <c:strCache>
                <c:ptCount val="1"/>
                <c:pt idx="0">
                  <c:v>Landfill</c:v>
                </c:pt>
              </c:strCache>
            </c:strRef>
          </c:tx>
          <c:spPr>
            <a:solidFill>
              <a:schemeClr val="accent4">
                <a:alpha val="70000"/>
              </a:schemeClr>
            </a:solidFill>
            <a:ln>
              <a:noFill/>
            </a:ln>
            <a:effectLst/>
          </c:spPr>
          <c:invertIfNegative val="0"/>
          <c:cat>
            <c:strRef>
              <c:f>Summary!$B$7:$B$11</c:f>
              <c:strCache>
                <c:ptCount val="5"/>
                <c:pt idx="0">
                  <c:v>Day 1 [lbs]</c:v>
                </c:pt>
                <c:pt idx="1">
                  <c:v>Day 2 [lbs]</c:v>
                </c:pt>
                <c:pt idx="2">
                  <c:v>Day 3 [lbs]</c:v>
                </c:pt>
                <c:pt idx="3">
                  <c:v>Day 4 [lbs]</c:v>
                </c:pt>
                <c:pt idx="4">
                  <c:v>Day 5 [lbs]</c:v>
                </c:pt>
              </c:strCache>
            </c:strRef>
          </c:cat>
          <c:val>
            <c:numRef>
              <c:f>Summary!$F$7:$F$11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DBE5-4428-BEF9-246A1642027D}"/>
            </c:ext>
          </c:extLst>
        </c:ser>
        <c:dLbls>
          <c:showLegendKey val="0"/>
          <c:showVal val="0"/>
          <c:showCatName val="0"/>
          <c:showSerName val="0"/>
          <c:showPercent val="0"/>
          <c:showBubbleSize val="0"/>
        </c:dLbls>
        <c:gapWidth val="50"/>
        <c:overlap val="100"/>
        <c:axId val="369244568"/>
        <c:axId val="369244896"/>
      </c:barChart>
      <c:catAx>
        <c:axId val="369244568"/>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9244896"/>
        <c:crosses val="autoZero"/>
        <c:auto val="1"/>
        <c:lblAlgn val="ctr"/>
        <c:lblOffset val="100"/>
        <c:noMultiLvlLbl val="0"/>
      </c:catAx>
      <c:valAx>
        <c:axId val="369244896"/>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92445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materials</a:t>
            </a:r>
            <a:r>
              <a:rPr lang="en-US" baseline="0"/>
              <a:t> entering compactor by weight</a:t>
            </a:r>
            <a:endParaRPr lang="en-US"/>
          </a:p>
        </c:rich>
      </c:tx>
      <c:layout>
        <c:manualLayout>
          <c:xMode val="edge"/>
          <c:yMode val="edge"/>
          <c:x val="0.13672382912353481"/>
          <c:y val="3.7037037037037035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09C-4359-95BF-3407FB20A1A4}"/>
              </c:ext>
            </c:extLst>
          </c:dPt>
          <c:dPt>
            <c:idx val="1"/>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09C-4359-95BF-3407FB20A1A4}"/>
              </c:ext>
            </c:extLst>
          </c:dPt>
          <c:dPt>
            <c:idx val="2"/>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09C-4359-95BF-3407FB20A1A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E09C-4359-95BF-3407FB20A1A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E09C-4359-95BF-3407FB20A1A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E09C-4359-95BF-3407FB20A1A4}"/>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(Summary!$C$6,Summary!$E$6,Summary!$F$6)</c:f>
              <c:strCache>
                <c:ptCount val="3"/>
                <c:pt idx="0">
                  <c:v>Compostables</c:v>
                </c:pt>
                <c:pt idx="1">
                  <c:v>Recyclables</c:v>
                </c:pt>
                <c:pt idx="2">
                  <c:v>Landfill</c:v>
                </c:pt>
              </c:strCache>
            </c:strRef>
          </c:cat>
          <c:val>
            <c:numRef>
              <c:f>(Summary!$C$13,Summary!$E$13,Summary!$F$13)</c:f>
              <c:numCache>
                <c:formatCode>General</c:formatCode>
                <c:ptCount val="3"/>
                <c:pt idx="0">
                  <c:v>0</c:v>
                </c:pt>
                <c:pt idx="1">
                  <c:v>0</c:v>
                </c:pt>
                <c:pt idx="2">
                  <c:v>0</c:v>
                </c:pt>
              </c:numCache>
            </c:numRef>
          </c:val>
          <c:extLst>
            <c:ext xmlns:c16="http://schemas.microsoft.com/office/drawing/2014/chart" uri="{C3380CC4-5D6E-409C-BE32-E72D297353CC}">
              <c16:uniqueId val="{00000006-E09C-4359-95BF-3407FB20A1A4}"/>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47625</xdr:rowOff>
    </xdr:from>
    <xdr:to>
      <xdr:col>8</xdr:col>
      <xdr:colOff>571500</xdr:colOff>
      <xdr:row>32</xdr:row>
      <xdr:rowOff>180974</xdr:rowOff>
    </xdr:to>
    <xdr:sp macro="" textlink="">
      <xdr:nvSpPr>
        <xdr:cNvPr id="2" name="TextBox 1"/>
        <xdr:cNvSpPr txBox="1">
          <a:spLocks/>
        </xdr:cNvSpPr>
      </xdr:nvSpPr>
      <xdr:spPr>
        <a:xfrm>
          <a:off x="133350" y="695325"/>
          <a:ext cx="5000625" cy="5848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study will be done at individual institutions. The WCS will be completed by the green team with the aid of their sponsor and recycling coordinator. The waste study will aim to last from 1 to 2 hours, depending on the school. The study will provide educational and hands on benefits to the students. Additionally, the study will allow the green team set goals/targets for waste reduction and understand the composition of their garbage.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study will separate waste into 4 categories: recyclables, food waste/compostables, liquids and landfill material. The results will help identify mayor waste contributors, allowing the school to create an efficient waste reduction plan focusing on rotting, reducing, reusing and recycling.</a:t>
          </a:r>
        </a:p>
        <a:p>
          <a:pPr marL="0" marR="0" indent="0" defTabSz="914400" eaLnBrk="1" fontAlgn="auto" latinLnBrk="0" hangingPunct="1">
            <a:lnSpc>
              <a:spcPct val="100000"/>
            </a:lnSpc>
            <a:spcBef>
              <a:spcPts val="0"/>
            </a:spcBef>
            <a:spcAft>
              <a:spcPts val="0"/>
            </a:spcAft>
            <a:buClrTx/>
            <a:buSzTx/>
            <a:buFontTx/>
            <a:buNone/>
            <a:tabLst/>
            <a:defRPr/>
          </a:pPr>
          <a:endParaRPr lang="en-US" sz="14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Planning</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Prior to performing the study, the green group sponsor shall obtain permission from the school to conduct the study and contact the recycling coordinator with a study date. Secondly, the sponsor shall pick a study type, ideally both studies. The cafeteria will be used for cafeteria waste study. Classroom/school WCS locations can be done at an outdoor covered space or a large indoor area, such as gyms or cafeteria. In the case that these locations are not available, classrooms can be used and additional care will be taken. </a:t>
          </a:r>
        </a:p>
        <a:p>
          <a:r>
            <a:rPr lang="en-US" sz="1100">
              <a:solidFill>
                <a:schemeClr val="dk1"/>
              </a:solidFill>
              <a:effectLst/>
              <a:latin typeface="+mn-lt"/>
              <a:ea typeface="+mn-ea"/>
              <a:cs typeface="+mn-cs"/>
            </a:rPr>
            <a:t>The sponsor shall coordinate with the custodian to save the previous day’s trash from the desired location for the study. </a:t>
          </a:r>
          <a:r>
            <a:rPr lang="en-US" sz="1100" b="1">
              <a:solidFill>
                <a:schemeClr val="dk1"/>
              </a:solidFill>
              <a:effectLst/>
              <a:latin typeface="+mn-lt"/>
              <a:ea typeface="+mn-ea"/>
              <a:cs typeface="+mn-cs"/>
            </a:rPr>
            <a:t>Outdoor, bathroom, and health room trash will not be allowed in the study and should be emphasized to the custodians</a:t>
          </a:r>
          <a:r>
            <a:rPr lang="en-US" sz="1100">
              <a:solidFill>
                <a:schemeClr val="dk1"/>
              </a:solidFill>
              <a:effectLst/>
              <a:latin typeface="+mn-lt"/>
              <a:ea typeface="+mn-ea"/>
              <a:cs typeface="+mn-cs"/>
            </a:rPr>
            <a:t>. Sponsors are to inform the recycling coordinator at least 2 weeks in advance of the desired study date and the type of study desired (ie. Classroom, school, cafeteria). The recycling coordinator will provide all the materials needed for the study.</a:t>
          </a:r>
        </a:p>
        <a:p>
          <a:endParaRPr lang="en-US" sz="1100">
            <a:solidFill>
              <a:schemeClr val="dk1"/>
            </a:solidFill>
            <a:effectLst/>
            <a:latin typeface="+mn-lt"/>
            <a:ea typeface="+mn-ea"/>
            <a:cs typeface="+mn-cs"/>
          </a:endParaRPr>
        </a:p>
        <a:p>
          <a:r>
            <a:rPr lang="en-US" sz="1200" b="1">
              <a:solidFill>
                <a:schemeClr val="dk1"/>
              </a:solidFill>
              <a:effectLst/>
              <a:latin typeface="+mn-lt"/>
              <a:ea typeface="+mn-ea"/>
              <a:cs typeface="+mn-cs"/>
            </a:rPr>
            <a:t>Data</a:t>
          </a:r>
          <a:r>
            <a:rPr lang="en-US" sz="1200" b="1" baseline="0">
              <a:solidFill>
                <a:schemeClr val="dk1"/>
              </a:solidFill>
              <a:effectLst/>
              <a:latin typeface="+mn-lt"/>
              <a:ea typeface="+mn-ea"/>
              <a:cs typeface="+mn-cs"/>
            </a:rPr>
            <a:t> Recording </a:t>
          </a:r>
          <a:endParaRPr lang="en-US" sz="12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a:t>
          </a:r>
          <a:r>
            <a:rPr lang="en-US" sz="1100" baseline="0">
              <a:solidFill>
                <a:schemeClr val="dk1"/>
              </a:solidFill>
              <a:effectLst/>
              <a:latin typeface="+mn-lt"/>
              <a:ea typeface="+mn-ea"/>
              <a:cs typeface="+mn-cs"/>
            </a:rPr>
            <a:t> is just the Data Recording spread sheet, Print it prior to the study or input data directly during the study.</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612322</xdr:colOff>
      <xdr:row>22</xdr:row>
      <xdr:rowOff>168047</xdr:rowOff>
    </xdr:from>
    <xdr:to>
      <xdr:col>17</xdr:col>
      <xdr:colOff>625928</xdr:colOff>
      <xdr:row>46</xdr:row>
      <xdr:rowOff>136071</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17689</xdr:colOff>
      <xdr:row>23</xdr:row>
      <xdr:rowOff>82323</xdr:rowOff>
    </xdr:from>
    <xdr:to>
      <xdr:col>8</xdr:col>
      <xdr:colOff>571500</xdr:colOff>
      <xdr:row>46</xdr:row>
      <xdr:rowOff>176893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42182</xdr:colOff>
      <xdr:row>0</xdr:row>
      <xdr:rowOff>8844</xdr:rowOff>
    </xdr:from>
    <xdr:to>
      <xdr:col>8</xdr:col>
      <xdr:colOff>557893</xdr:colOff>
      <xdr:row>23</xdr:row>
      <xdr:rowOff>0</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632701</xdr:colOff>
      <xdr:row>0</xdr:row>
      <xdr:rowOff>0</xdr:rowOff>
    </xdr:from>
    <xdr:to>
      <xdr:col>17</xdr:col>
      <xdr:colOff>639534</xdr:colOff>
      <xdr:row>22</xdr:row>
      <xdr:rowOff>122464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22</xdr:row>
      <xdr:rowOff>0</xdr:rowOff>
    </xdr:from>
    <xdr:to>
      <xdr:col>6</xdr:col>
      <xdr:colOff>571500</xdr:colOff>
      <xdr:row>32</xdr:row>
      <xdr:rowOff>19050</xdr:rowOff>
    </xdr:to>
    <xdr:sp macro="" textlink="">
      <xdr:nvSpPr>
        <xdr:cNvPr id="4" name="TextBox 3"/>
        <xdr:cNvSpPr txBox="1"/>
      </xdr:nvSpPr>
      <xdr:spPr>
        <a:xfrm>
          <a:off x="314325" y="4991100"/>
          <a:ext cx="5619750"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22</xdr:row>
      <xdr:rowOff>0</xdr:rowOff>
    </xdr:from>
    <xdr:to>
      <xdr:col>6</xdr:col>
      <xdr:colOff>571500</xdr:colOff>
      <xdr:row>32</xdr:row>
      <xdr:rowOff>19050</xdr:rowOff>
    </xdr:to>
    <xdr:sp macro="" textlink="">
      <xdr:nvSpPr>
        <xdr:cNvPr id="3" name="TextBox 2"/>
        <xdr:cNvSpPr txBox="1"/>
      </xdr:nvSpPr>
      <xdr:spPr>
        <a:xfrm>
          <a:off x="314325" y="4991100"/>
          <a:ext cx="5619750"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22</xdr:row>
      <xdr:rowOff>0</xdr:rowOff>
    </xdr:from>
    <xdr:to>
      <xdr:col>6</xdr:col>
      <xdr:colOff>571500</xdr:colOff>
      <xdr:row>32</xdr:row>
      <xdr:rowOff>19050</xdr:rowOff>
    </xdr:to>
    <xdr:sp macro="" textlink="">
      <xdr:nvSpPr>
        <xdr:cNvPr id="3" name="TextBox 2"/>
        <xdr:cNvSpPr txBox="1"/>
      </xdr:nvSpPr>
      <xdr:spPr>
        <a:xfrm>
          <a:off x="314325" y="4991100"/>
          <a:ext cx="5619750"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22</xdr:row>
      <xdr:rowOff>0</xdr:rowOff>
    </xdr:from>
    <xdr:to>
      <xdr:col>6</xdr:col>
      <xdr:colOff>571500</xdr:colOff>
      <xdr:row>32</xdr:row>
      <xdr:rowOff>19050</xdr:rowOff>
    </xdr:to>
    <xdr:sp macro="" textlink="">
      <xdr:nvSpPr>
        <xdr:cNvPr id="2" name="TextBox 1"/>
        <xdr:cNvSpPr txBox="1"/>
      </xdr:nvSpPr>
      <xdr:spPr>
        <a:xfrm>
          <a:off x="314325" y="4991100"/>
          <a:ext cx="5619750"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22</xdr:row>
      <xdr:rowOff>0</xdr:rowOff>
    </xdr:from>
    <xdr:to>
      <xdr:col>6</xdr:col>
      <xdr:colOff>571500</xdr:colOff>
      <xdr:row>32</xdr:row>
      <xdr:rowOff>19050</xdr:rowOff>
    </xdr:to>
    <xdr:sp macro="" textlink="">
      <xdr:nvSpPr>
        <xdr:cNvPr id="2" name="TextBox 1"/>
        <xdr:cNvSpPr txBox="1"/>
      </xdr:nvSpPr>
      <xdr:spPr>
        <a:xfrm>
          <a:off x="428625" y="4991100"/>
          <a:ext cx="5619750"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7"/>
  <sheetViews>
    <sheetView workbookViewId="0">
      <selection activeCell="D2" sqref="D2"/>
    </sheetView>
  </sheetViews>
  <sheetFormatPr defaultRowHeight="15" x14ac:dyDescent="0.25"/>
  <cols>
    <col min="4" max="4" width="4.42578125" customWidth="1"/>
  </cols>
  <sheetData>
    <row r="2" spans="1:1" ht="36" x14ac:dyDescent="0.55000000000000004">
      <c r="A2" s="3" t="s">
        <v>45</v>
      </c>
    </row>
    <row r="35" spans="2:5" x14ac:dyDescent="0.25">
      <c r="B35" s="4"/>
      <c r="C35" s="5"/>
      <c r="E35" t="s">
        <v>46</v>
      </c>
    </row>
    <row r="37" spans="2:5" x14ac:dyDescent="0.25">
      <c r="B37" s="1"/>
      <c r="C37" s="2"/>
      <c r="E37" t="s">
        <v>47</v>
      </c>
    </row>
  </sheetData>
  <sheetProtection algorithmName="SHA-512" hashValue="iVcKqcesqxp5y1dqvCK/Uw/4hzsfMIkct205sNZ0GPHPMv2aV90KOI7wL/7tuKQB/qnYwUpk/CssaRM3mTxPoA==" saltValue="OkESnYKsk01QlA1E6b6aX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view="pageLayout" zoomScaleNormal="100" workbookViewId="0">
      <selection activeCell="D9" sqref="D9"/>
    </sheetView>
  </sheetViews>
  <sheetFormatPr defaultColWidth="10" defaultRowHeight="15" x14ac:dyDescent="0.25"/>
  <cols>
    <col min="1" max="1" width="10" style="7"/>
    <col min="2" max="2" width="20.5703125" style="7" bestFit="1" customWidth="1"/>
    <col min="3" max="3" width="15.7109375" style="7" customWidth="1"/>
    <col min="4" max="4" width="12.7109375" style="7" customWidth="1"/>
    <col min="5" max="5" width="12.85546875" style="7" customWidth="1"/>
    <col min="6" max="6" width="11.7109375" style="7" customWidth="1"/>
    <col min="7" max="16384" width="10" style="7"/>
  </cols>
  <sheetData>
    <row r="2" spans="2:12" x14ac:dyDescent="0.25">
      <c r="B2" s="6" t="s">
        <v>42</v>
      </c>
      <c r="C2" s="6"/>
      <c r="D2" s="6"/>
      <c r="E2" s="6"/>
    </row>
    <row r="3" spans="2:12" x14ac:dyDescent="0.25">
      <c r="B3" s="6" t="s">
        <v>43</v>
      </c>
      <c r="C3" s="6"/>
      <c r="D3" s="6"/>
      <c r="E3" s="6"/>
    </row>
    <row r="5" spans="2:12" x14ac:dyDescent="0.25">
      <c r="B5" s="11"/>
      <c r="C5" s="12" t="s">
        <v>2</v>
      </c>
      <c r="D5" s="12"/>
      <c r="E5" s="12"/>
      <c r="F5" s="12"/>
      <c r="G5" s="8"/>
      <c r="H5" s="8"/>
      <c r="I5" s="8"/>
      <c r="J5" s="8"/>
      <c r="K5" s="8"/>
      <c r="L5" s="8"/>
    </row>
    <row r="6" spans="2:12" ht="18.75" x14ac:dyDescent="0.25">
      <c r="B6" s="13"/>
      <c r="C6" s="14" t="s">
        <v>4</v>
      </c>
      <c r="D6" s="14" t="s">
        <v>5</v>
      </c>
      <c r="E6" s="14" t="s">
        <v>6</v>
      </c>
      <c r="F6" s="15" t="s">
        <v>7</v>
      </c>
    </row>
    <row r="7" spans="2:12" ht="18" customHeight="1" x14ac:dyDescent="0.25">
      <c r="B7" s="16" t="s">
        <v>30</v>
      </c>
      <c r="C7" s="17">
        <f>SUM('Day 1'!$C$18:$D$18)</f>
        <v>0</v>
      </c>
      <c r="D7" s="17">
        <f>'Day 1'!E18</f>
        <v>0</v>
      </c>
      <c r="E7" s="17">
        <f>'Day 1'!F18</f>
        <v>0</v>
      </c>
      <c r="F7" s="17">
        <f>'Day 1'!G18</f>
        <v>0</v>
      </c>
    </row>
    <row r="8" spans="2:12" ht="18" customHeight="1" x14ac:dyDescent="0.25">
      <c r="B8" s="16" t="s">
        <v>31</v>
      </c>
      <c r="C8" s="17">
        <f>SUM('Day 2'!$C$18:$D$18)</f>
        <v>0</v>
      </c>
      <c r="D8" s="17">
        <f>'Day 2'!E18</f>
        <v>0</v>
      </c>
      <c r="E8" s="17">
        <f>'Day 2'!F18</f>
        <v>0</v>
      </c>
      <c r="F8" s="17">
        <f>'Day 2'!G18</f>
        <v>0</v>
      </c>
    </row>
    <row r="9" spans="2:12" ht="18" customHeight="1" x14ac:dyDescent="0.25">
      <c r="B9" s="16" t="s">
        <v>32</v>
      </c>
      <c r="C9" s="17">
        <f>SUM('Day 3'!$C$18:$D$18)</f>
        <v>0</v>
      </c>
      <c r="D9" s="17">
        <f>'Day 3'!E18</f>
        <v>0</v>
      </c>
      <c r="E9" s="17">
        <f>'Day 3'!F18</f>
        <v>0</v>
      </c>
      <c r="F9" s="17">
        <f>'Day 3'!G18</f>
        <v>0</v>
      </c>
    </row>
    <row r="10" spans="2:12" ht="18" customHeight="1" x14ac:dyDescent="0.25">
      <c r="B10" s="16" t="s">
        <v>33</v>
      </c>
      <c r="C10" s="17">
        <f>SUM('Day 4'!$C$18:$D$18)</f>
        <v>0</v>
      </c>
      <c r="D10" s="17">
        <f>'Day 4'!E18</f>
        <v>0</v>
      </c>
      <c r="E10" s="17">
        <f>'Day 4'!F18</f>
        <v>0</v>
      </c>
      <c r="F10" s="17">
        <f>'Day 4'!G18</f>
        <v>0</v>
      </c>
    </row>
    <row r="11" spans="2:12" ht="18" customHeight="1" x14ac:dyDescent="0.25">
      <c r="B11" s="16" t="s">
        <v>34</v>
      </c>
      <c r="C11" s="17">
        <f>SUM('Day 5'!$C$18:$D$18)</f>
        <v>0</v>
      </c>
      <c r="D11" s="17">
        <f>'Day 5'!E18</f>
        <v>0</v>
      </c>
      <c r="E11" s="17">
        <f>'Day 5'!F18</f>
        <v>0</v>
      </c>
      <c r="F11" s="17">
        <f>'Day 5'!G18</f>
        <v>0</v>
      </c>
    </row>
    <row r="12" spans="2:12" ht="18" customHeight="1" x14ac:dyDescent="0.25">
      <c r="B12" s="18" t="s">
        <v>29</v>
      </c>
      <c r="C12" s="19">
        <f>AVERAGE(C7:C11)</f>
        <v>0</v>
      </c>
      <c r="D12" s="19">
        <f t="shared" ref="D12:F12" si="0">AVERAGE(D7:D11)</f>
        <v>0</v>
      </c>
      <c r="E12" s="19">
        <f t="shared" si="0"/>
        <v>0</v>
      </c>
      <c r="F12" s="19">
        <f t="shared" si="0"/>
        <v>0</v>
      </c>
    </row>
    <row r="13" spans="2:12" ht="18.75" x14ac:dyDescent="0.25">
      <c r="B13" s="18" t="s">
        <v>9</v>
      </c>
      <c r="C13" s="19">
        <f>SUM(C7:C11)</f>
        <v>0</v>
      </c>
      <c r="D13" s="19">
        <f t="shared" ref="D13:F13" si="1">SUM(D7:D11)</f>
        <v>0</v>
      </c>
      <c r="E13" s="19">
        <f t="shared" si="1"/>
        <v>0</v>
      </c>
      <c r="F13" s="19">
        <f t="shared" si="1"/>
        <v>0</v>
      </c>
    </row>
    <row r="14" spans="2:12" ht="18.75" x14ac:dyDescent="0.25">
      <c r="B14" s="20" t="s">
        <v>3</v>
      </c>
      <c r="C14" s="21" t="e">
        <f>C13/SUM($C$13:$F$13)</f>
        <v>#DIV/0!</v>
      </c>
      <c r="D14" s="21" t="e">
        <f t="shared" ref="D14:F14" si="2">D13/SUM($C$13:$F$13)</f>
        <v>#DIV/0!</v>
      </c>
      <c r="E14" s="21" t="e">
        <f t="shared" si="2"/>
        <v>#DIV/0!</v>
      </c>
      <c r="F14" s="21" t="e">
        <f t="shared" si="2"/>
        <v>#DIV/0!</v>
      </c>
    </row>
    <row r="16" spans="2:12" x14ac:dyDescent="0.25">
      <c r="B16" s="7" t="s">
        <v>17</v>
      </c>
    </row>
    <row r="17" spans="2:6" x14ac:dyDescent="0.25">
      <c r="B17" s="9"/>
      <c r="C17" s="9"/>
      <c r="D17" s="9"/>
      <c r="E17" s="9"/>
      <c r="F17" s="9"/>
    </row>
    <row r="18" spans="2:6" x14ac:dyDescent="0.25">
      <c r="B18" s="10"/>
      <c r="C18" s="10"/>
      <c r="D18" s="10"/>
      <c r="E18" s="10"/>
      <c r="F18" s="10"/>
    </row>
    <row r="19" spans="2:6" x14ac:dyDescent="0.25">
      <c r="B19" s="10"/>
      <c r="C19" s="10"/>
      <c r="D19" s="10"/>
      <c r="E19" s="10"/>
      <c r="F19" s="10"/>
    </row>
    <row r="20" spans="2:6" x14ac:dyDescent="0.25">
      <c r="B20" s="10"/>
      <c r="C20" s="10"/>
      <c r="D20" s="10"/>
      <c r="E20" s="10"/>
      <c r="F20" s="10"/>
    </row>
    <row r="21" spans="2:6" x14ac:dyDescent="0.25">
      <c r="B21" s="10"/>
      <c r="C21" s="10"/>
      <c r="D21" s="10"/>
      <c r="E21" s="10"/>
      <c r="F21" s="10"/>
    </row>
    <row r="22" spans="2:6" x14ac:dyDescent="0.25">
      <c r="B22" s="10"/>
      <c r="C22" s="10"/>
      <c r="D22" s="10"/>
      <c r="E22" s="10"/>
      <c r="F22" s="10"/>
    </row>
    <row r="23" spans="2:6" x14ac:dyDescent="0.25">
      <c r="B23" s="10"/>
      <c r="C23" s="10"/>
      <c r="D23" s="10"/>
      <c r="E23" s="10"/>
      <c r="F23" s="10"/>
    </row>
    <row r="24" spans="2:6" x14ac:dyDescent="0.25">
      <c r="B24" s="10"/>
      <c r="C24" s="10"/>
      <c r="D24" s="10"/>
      <c r="E24" s="10"/>
      <c r="F24" s="10"/>
    </row>
    <row r="25" spans="2:6" x14ac:dyDescent="0.25">
      <c r="B25" s="10"/>
      <c r="C25" s="10"/>
      <c r="D25" s="10"/>
      <c r="E25" s="10"/>
      <c r="F25" s="10"/>
    </row>
    <row r="26" spans="2:6" x14ac:dyDescent="0.25">
      <c r="B26" s="10"/>
      <c r="C26" s="10"/>
      <c r="D26" s="10"/>
      <c r="E26" s="10"/>
      <c r="F26" s="10"/>
    </row>
    <row r="27" spans="2:6" x14ac:dyDescent="0.25">
      <c r="B27" s="10"/>
      <c r="C27" s="10"/>
      <c r="D27" s="10"/>
      <c r="E27" s="10"/>
      <c r="F27" s="10"/>
    </row>
    <row r="28" spans="2:6" x14ac:dyDescent="0.25">
      <c r="B28" s="10"/>
      <c r="C28" s="10"/>
      <c r="D28" s="10"/>
      <c r="E28" s="10"/>
      <c r="F28" s="10"/>
    </row>
    <row r="29" spans="2:6" x14ac:dyDescent="0.25">
      <c r="B29" s="10"/>
      <c r="C29" s="10"/>
      <c r="D29" s="10"/>
      <c r="E29" s="10"/>
      <c r="F29" s="10"/>
    </row>
    <row r="30" spans="2:6" x14ac:dyDescent="0.25">
      <c r="B30" s="10"/>
      <c r="C30" s="10"/>
      <c r="D30" s="10"/>
      <c r="E30" s="10"/>
      <c r="F30" s="10"/>
    </row>
    <row r="31" spans="2:6" x14ac:dyDescent="0.25">
      <c r="B31" s="10"/>
      <c r="C31" s="10"/>
      <c r="D31" s="10"/>
      <c r="E31" s="10"/>
      <c r="F31" s="10"/>
    </row>
    <row r="32" spans="2:6" x14ac:dyDescent="0.25">
      <c r="B32" s="10"/>
      <c r="C32" s="10"/>
      <c r="D32" s="10"/>
      <c r="E32" s="10"/>
      <c r="F32" s="10"/>
    </row>
    <row r="33" spans="2:6" x14ac:dyDescent="0.25">
      <c r="B33" s="10"/>
      <c r="C33" s="10"/>
      <c r="D33" s="10"/>
      <c r="E33" s="10"/>
      <c r="F33" s="10"/>
    </row>
    <row r="34" spans="2:6" x14ac:dyDescent="0.25">
      <c r="B34" s="10"/>
      <c r="C34" s="10"/>
      <c r="D34" s="10"/>
      <c r="E34" s="10"/>
      <c r="F34" s="10"/>
    </row>
    <row r="35" spans="2:6" x14ac:dyDescent="0.25">
      <c r="B35" s="10"/>
      <c r="C35" s="10"/>
      <c r="D35" s="10"/>
      <c r="E35" s="10"/>
      <c r="F35" s="10"/>
    </row>
    <row r="36" spans="2:6" x14ac:dyDescent="0.25">
      <c r="B36" s="10"/>
      <c r="C36" s="10"/>
      <c r="D36" s="10"/>
      <c r="E36" s="10"/>
      <c r="F36" s="10"/>
    </row>
    <row r="37" spans="2:6" x14ac:dyDescent="0.25">
      <c r="B37" s="10"/>
      <c r="C37" s="10"/>
      <c r="D37" s="10"/>
      <c r="E37" s="10"/>
      <c r="F37" s="10"/>
    </row>
    <row r="38" spans="2:6" x14ac:dyDescent="0.25">
      <c r="B38" s="10"/>
      <c r="C38" s="10"/>
      <c r="D38" s="10"/>
      <c r="E38" s="10"/>
      <c r="F38" s="10"/>
    </row>
    <row r="39" spans="2:6" x14ac:dyDescent="0.25">
      <c r="B39" s="10"/>
      <c r="C39" s="10"/>
      <c r="D39" s="10"/>
      <c r="E39" s="10"/>
      <c r="F39" s="10"/>
    </row>
  </sheetData>
  <sheetProtection algorithmName="SHA-512" hashValue="GxRRY/DAnjM8wqK6yxUQydLt4+E3RyZJ6tMS/PqFneDVBVUeX5A+DS3WrnVAz+u4D+BxgCGBevlLjsFmrm2HvQ==" saltValue="vUIMX7aBrBYNa+mobgkgvA==" spinCount="100000" sheet="1" objects="1" scenarios="1"/>
  <mergeCells count="3">
    <mergeCell ref="C5:F5"/>
    <mergeCell ref="B3:E3"/>
    <mergeCell ref="B2:E2"/>
  </mergeCells>
  <pageMargins left="0.7" right="0.7" top="0.75" bottom="0.75" header="0.3" footer="0.3"/>
  <pageSetup orientation="portrait" verticalDpi="597" r:id="rId1"/>
  <headerFooter>
    <oddHeader>&amp;LAnchorage School District&amp;C&amp;"-,Bold"&amp;14Waste Characterization Study 
Worksheet&amp;R&amp;G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85" zoomScaleNormal="100" zoomScalePageLayoutView="85" workbookViewId="0">
      <selection activeCell="U20" sqref="U20"/>
    </sheetView>
  </sheetViews>
  <sheetFormatPr defaultRowHeight="15" x14ac:dyDescent="0.25"/>
  <sheetData/>
  <pageMargins left="0.7" right="0.7" top="0.75" bottom="0.75" header="0.3" footer="0.3"/>
  <pageSetup orientation="portrait" verticalDpi="597"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view="pageLayout" topLeftCell="A12" zoomScaleNormal="100" workbookViewId="0">
      <selection activeCell="B16" sqref="B16"/>
    </sheetView>
  </sheetViews>
  <sheetFormatPr defaultColWidth="10" defaultRowHeight="15" x14ac:dyDescent="0.25"/>
  <cols>
    <col min="1" max="1" width="5.140625" style="7" customWidth="1"/>
    <col min="2" max="2" width="17.42578125" style="7" customWidth="1"/>
    <col min="3" max="3" width="13.5703125" style="7" customWidth="1"/>
    <col min="4" max="5" width="12.7109375" style="7" customWidth="1"/>
    <col min="6" max="6" width="12.85546875" style="7" customWidth="1"/>
    <col min="7" max="7" width="11.7109375" style="7" customWidth="1"/>
    <col min="8" max="16384" width="10" style="7"/>
  </cols>
  <sheetData>
    <row r="1" spans="2:13" ht="21" x14ac:dyDescent="0.35">
      <c r="D1" s="22" t="s">
        <v>10</v>
      </c>
      <c r="E1" s="22"/>
    </row>
    <row r="2" spans="2:13" x14ac:dyDescent="0.25">
      <c r="B2" s="6" t="s">
        <v>0</v>
      </c>
      <c r="C2" s="6"/>
      <c r="D2" s="6"/>
      <c r="E2" s="6"/>
    </row>
    <row r="3" spans="2:13" x14ac:dyDescent="0.25">
      <c r="B3" s="6" t="s">
        <v>1</v>
      </c>
      <c r="C3" s="6"/>
      <c r="D3" s="6"/>
      <c r="E3" s="6"/>
    </row>
    <row r="5" spans="2:13" x14ac:dyDescent="0.25">
      <c r="B5" s="11"/>
      <c r="C5" s="12" t="s">
        <v>2</v>
      </c>
      <c r="D5" s="12"/>
      <c r="E5" s="12"/>
      <c r="F5" s="12"/>
      <c r="G5" s="28"/>
      <c r="H5" s="8"/>
      <c r="I5" s="8"/>
      <c r="J5" s="8"/>
      <c r="K5" s="8"/>
      <c r="L5" s="8"/>
      <c r="M5" s="8"/>
    </row>
    <row r="6" spans="2:13" ht="36" customHeight="1" x14ac:dyDescent="0.25">
      <c r="B6" s="13"/>
      <c r="C6" s="29" t="s">
        <v>16</v>
      </c>
      <c r="D6" s="30" t="s">
        <v>15</v>
      </c>
      <c r="E6" s="31" t="s">
        <v>5</v>
      </c>
      <c r="F6" s="31" t="s">
        <v>6</v>
      </c>
      <c r="G6" s="32" t="s">
        <v>7</v>
      </c>
    </row>
    <row r="7" spans="2:13" ht="18" customHeight="1" x14ac:dyDescent="0.25">
      <c r="B7" s="16" t="s">
        <v>18</v>
      </c>
      <c r="C7" s="23"/>
      <c r="D7" s="24"/>
      <c r="E7" s="24"/>
      <c r="F7" s="24"/>
      <c r="G7" s="24"/>
    </row>
    <row r="8" spans="2:13" ht="18" customHeight="1" x14ac:dyDescent="0.25">
      <c r="B8" s="16" t="s">
        <v>19</v>
      </c>
      <c r="C8" s="23"/>
      <c r="D8" s="24"/>
      <c r="E8" s="24"/>
      <c r="F8" s="24"/>
      <c r="G8" s="24"/>
    </row>
    <row r="9" spans="2:13" ht="18" customHeight="1" x14ac:dyDescent="0.25">
      <c r="B9" s="16" t="s">
        <v>20</v>
      </c>
      <c r="C9" s="23"/>
      <c r="D9" s="24"/>
      <c r="E9" s="24"/>
      <c r="F9" s="24"/>
      <c r="G9" s="24"/>
    </row>
    <row r="10" spans="2:13" ht="18" customHeight="1" x14ac:dyDescent="0.25">
      <c r="B10" s="16" t="s">
        <v>21</v>
      </c>
      <c r="C10" s="23"/>
      <c r="D10" s="24"/>
      <c r="E10" s="24"/>
      <c r="F10" s="24"/>
      <c r="G10" s="24"/>
    </row>
    <row r="11" spans="2:13" ht="18" customHeight="1" x14ac:dyDescent="0.25">
      <c r="B11" s="16" t="s">
        <v>22</v>
      </c>
      <c r="C11" s="23"/>
      <c r="D11" s="24"/>
      <c r="E11" s="24"/>
      <c r="F11" s="24"/>
      <c r="G11" s="24"/>
    </row>
    <row r="12" spans="2:13" ht="18" customHeight="1" x14ac:dyDescent="0.25">
      <c r="B12" s="16" t="s">
        <v>23</v>
      </c>
      <c r="C12" s="23"/>
      <c r="D12" s="24"/>
      <c r="E12" s="24"/>
      <c r="F12" s="24"/>
      <c r="G12" s="24"/>
    </row>
    <row r="13" spans="2:13" ht="18" customHeight="1" x14ac:dyDescent="0.25">
      <c r="B13" s="16" t="s">
        <v>24</v>
      </c>
      <c r="C13" s="23"/>
      <c r="D13" s="24"/>
      <c r="E13" s="24"/>
      <c r="F13" s="24"/>
      <c r="G13" s="24"/>
    </row>
    <row r="14" spans="2:13" ht="18" customHeight="1" x14ac:dyDescent="0.25">
      <c r="B14" s="16" t="s">
        <v>25</v>
      </c>
      <c r="C14" s="23"/>
      <c r="D14" s="24"/>
      <c r="E14" s="24"/>
      <c r="F14" s="24"/>
      <c r="G14" s="24"/>
    </row>
    <row r="15" spans="2:13" ht="18" customHeight="1" x14ac:dyDescent="0.25">
      <c r="B15" s="16" t="s">
        <v>26</v>
      </c>
      <c r="C15" s="23"/>
      <c r="D15" s="24"/>
      <c r="E15" s="24"/>
      <c r="F15" s="24"/>
      <c r="G15" s="24"/>
    </row>
    <row r="16" spans="2:13" ht="18" customHeight="1" x14ac:dyDescent="0.25">
      <c r="B16" s="16" t="s">
        <v>27</v>
      </c>
      <c r="C16" s="23"/>
      <c r="D16" s="24"/>
      <c r="E16" s="24"/>
      <c r="F16" s="24"/>
      <c r="G16" s="24"/>
    </row>
    <row r="17" spans="2:7" ht="18" customHeight="1" x14ac:dyDescent="0.25">
      <c r="B17" s="16" t="s">
        <v>28</v>
      </c>
      <c r="C17" s="23"/>
      <c r="D17" s="24"/>
      <c r="E17" s="24"/>
      <c r="F17" s="24"/>
      <c r="G17" s="24"/>
    </row>
    <row r="18" spans="2:7" ht="18.75" x14ac:dyDescent="0.25">
      <c r="B18" s="33" t="s">
        <v>9</v>
      </c>
      <c r="C18" s="19">
        <f>SUM(C8:C17)-COUNT(C8:C17)*C7</f>
        <v>0</v>
      </c>
      <c r="D18" s="19">
        <f>SUM(D8:D17)-COUNT(D8:D17)*D7</f>
        <v>0</v>
      </c>
      <c r="E18" s="19">
        <f t="shared" ref="E18:G18" si="0">SUM(E8:E17)-COUNT(E8:E17)*E7</f>
        <v>0</v>
      </c>
      <c r="F18" s="19">
        <f t="shared" si="0"/>
        <v>0</v>
      </c>
      <c r="G18" s="19">
        <f t="shared" si="0"/>
        <v>0</v>
      </c>
    </row>
    <row r="19" spans="2:7" ht="18.75" x14ac:dyDescent="0.25">
      <c r="B19" s="20" t="s">
        <v>3</v>
      </c>
      <c r="C19" s="34" t="e">
        <f>SUM(C18:D18)/SUM($C$18:$G$18)</f>
        <v>#DIV/0!</v>
      </c>
      <c r="D19" s="35"/>
      <c r="E19" s="21" t="e">
        <f>E18/SUM($C$18:$G$18)</f>
        <v>#DIV/0!</v>
      </c>
      <c r="F19" s="21" t="e">
        <f>F18/SUM($C$18:$G$18)</f>
        <v>#DIV/0!</v>
      </c>
      <c r="G19" s="21" t="e">
        <f>G18/SUM($C$18:$G$18)</f>
        <v>#DIV/0!</v>
      </c>
    </row>
    <row r="21" spans="2:7" x14ac:dyDescent="0.25">
      <c r="B21" s="7" t="s">
        <v>8</v>
      </c>
    </row>
    <row r="22" spans="2:7" x14ac:dyDescent="0.25">
      <c r="B22" s="9"/>
      <c r="C22" s="9"/>
      <c r="D22" s="9"/>
      <c r="E22" s="9"/>
      <c r="F22" s="9"/>
    </row>
    <row r="23" spans="2:7" x14ac:dyDescent="0.25">
      <c r="B23" s="10"/>
      <c r="C23" s="10"/>
      <c r="D23" s="10"/>
      <c r="E23" s="10"/>
      <c r="F23" s="10"/>
    </row>
    <row r="24" spans="2:7" x14ac:dyDescent="0.25">
      <c r="B24" s="10"/>
      <c r="C24" s="10"/>
      <c r="D24" s="10"/>
      <c r="E24" s="10"/>
      <c r="F24" s="10"/>
    </row>
    <row r="25" spans="2:7" x14ac:dyDescent="0.25">
      <c r="B25" s="10"/>
      <c r="C25" s="10"/>
      <c r="D25" s="10"/>
      <c r="E25" s="10"/>
      <c r="F25" s="10"/>
    </row>
    <row r="26" spans="2:7" x14ac:dyDescent="0.25">
      <c r="B26" s="10"/>
      <c r="C26" s="10"/>
      <c r="D26" s="10"/>
      <c r="E26" s="10"/>
      <c r="F26" s="10"/>
    </row>
    <row r="27" spans="2:7" x14ac:dyDescent="0.25">
      <c r="B27" s="10"/>
      <c r="C27" s="10"/>
      <c r="D27" s="10"/>
      <c r="E27" s="10"/>
      <c r="F27" s="10"/>
    </row>
    <row r="28" spans="2:7" x14ac:dyDescent="0.25">
      <c r="B28" s="10"/>
      <c r="C28" s="10"/>
      <c r="D28" s="10"/>
      <c r="E28" s="10"/>
      <c r="F28" s="10"/>
    </row>
    <row r="29" spans="2:7" x14ac:dyDescent="0.25">
      <c r="B29" s="10"/>
      <c r="C29" s="10"/>
      <c r="D29" s="10"/>
      <c r="E29" s="10"/>
      <c r="F29" s="10"/>
    </row>
    <row r="30" spans="2:7" x14ac:dyDescent="0.25">
      <c r="B30" s="10"/>
      <c r="C30" s="10"/>
      <c r="D30" s="10"/>
      <c r="E30" s="10"/>
      <c r="F30" s="10"/>
    </row>
    <row r="31" spans="2:7" x14ac:dyDescent="0.25">
      <c r="B31" s="10"/>
      <c r="C31" s="10"/>
      <c r="D31" s="10"/>
      <c r="E31" s="10"/>
      <c r="F31" s="10"/>
    </row>
    <row r="32" spans="2:7" x14ac:dyDescent="0.25">
      <c r="B32" s="25"/>
      <c r="C32" s="25"/>
      <c r="D32" s="25"/>
      <c r="E32" s="25"/>
      <c r="F32" s="25"/>
    </row>
    <row r="33" spans="2:7" x14ac:dyDescent="0.25">
      <c r="B33" s="26"/>
      <c r="C33" s="26"/>
      <c r="D33" s="26"/>
      <c r="E33" s="26"/>
      <c r="F33" s="26"/>
      <c r="G33" s="26"/>
    </row>
    <row r="34" spans="2:7" ht="15.75" x14ac:dyDescent="0.25">
      <c r="B34" s="44" t="s">
        <v>48</v>
      </c>
      <c r="C34" s="26"/>
      <c r="D34" s="36"/>
      <c r="E34" s="36"/>
      <c r="F34" s="36"/>
    </row>
    <row r="35" spans="2:7" x14ac:dyDescent="0.25">
      <c r="B35" s="37" t="s">
        <v>36</v>
      </c>
      <c r="C35" s="27"/>
      <c r="D35" s="37" t="s">
        <v>37</v>
      </c>
      <c r="E35" s="38">
        <v>0.7</v>
      </c>
      <c r="F35" s="38" t="s">
        <v>38</v>
      </c>
    </row>
    <row r="36" spans="2:7" x14ac:dyDescent="0.25">
      <c r="B36" s="37" t="s">
        <v>35</v>
      </c>
      <c r="C36" s="27"/>
      <c r="D36" s="37" t="s">
        <v>37</v>
      </c>
      <c r="E36" s="38">
        <v>0.5</v>
      </c>
      <c r="F36" s="38" t="s">
        <v>38</v>
      </c>
    </row>
    <row r="37" spans="2:7" x14ac:dyDescent="0.25">
      <c r="B37" s="26"/>
      <c r="C37" s="26"/>
      <c r="D37" s="26"/>
      <c r="E37" s="26"/>
      <c r="F37" s="26"/>
    </row>
    <row r="38" spans="2:7" x14ac:dyDescent="0.25">
      <c r="B38" s="26"/>
      <c r="C38" s="37" t="s">
        <v>39</v>
      </c>
      <c r="D38" s="39">
        <f>(C35*E35)+(C36*E36)</f>
        <v>0</v>
      </c>
      <c r="E38" s="40" t="s">
        <v>38</v>
      </c>
      <c r="F38" s="26"/>
    </row>
    <row r="39" spans="2:7" x14ac:dyDescent="0.25">
      <c r="B39" s="26"/>
      <c r="C39" s="37" t="s">
        <v>40</v>
      </c>
      <c r="D39" s="39">
        <f>D38-G18</f>
        <v>0</v>
      </c>
      <c r="E39" s="40" t="s">
        <v>38</v>
      </c>
      <c r="F39" s="26"/>
    </row>
    <row r="40" spans="2:7" ht="30" x14ac:dyDescent="0.25">
      <c r="B40" s="26"/>
      <c r="C40" s="41" t="s">
        <v>44</v>
      </c>
      <c r="D40" s="42" t="e">
        <f>100- D18/D39*100</f>
        <v>#DIV/0!</v>
      </c>
      <c r="E40" s="43" t="s">
        <v>41</v>
      </c>
      <c r="F40" s="26"/>
    </row>
  </sheetData>
  <sheetProtection algorithmName="SHA-512" hashValue="st+LUoHW5hm1qZ9BfdYRJ3uA6Oq40cfUvesXPJHxsCCcX7gBZjmLO0hyiadHXHvuw6fGZJ4o05dUB9RhtskE8w==" saltValue="ZExSar0/i1LkDctapDeUZA==" spinCount="100000" sheet="1" objects="1" scenarios="1"/>
  <mergeCells count="5">
    <mergeCell ref="D1:E1"/>
    <mergeCell ref="C19:D19"/>
    <mergeCell ref="C5:F5"/>
    <mergeCell ref="B3:E3"/>
    <mergeCell ref="B2:E2"/>
  </mergeCells>
  <pageMargins left="0.7" right="0.7" top="0.86458333333333337" bottom="0.75" header="0.3" footer="0.3"/>
  <pageSetup orientation="portrait" verticalDpi="597" r:id="rId1"/>
  <headerFooter>
    <oddHeader>&amp;LAnchorage School District&amp;C&amp;"-,Bold"&amp;14Waste Characterization Study 
Worksheet&amp;R&amp;G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view="pageLayout" topLeftCell="A16" zoomScaleNormal="100" workbookViewId="0">
      <selection activeCell="B34" sqref="B34:G40"/>
    </sheetView>
  </sheetViews>
  <sheetFormatPr defaultColWidth="10" defaultRowHeight="15" x14ac:dyDescent="0.25"/>
  <cols>
    <col min="1" max="1" width="5.5703125" style="7" customWidth="1"/>
    <col min="2" max="2" width="17.42578125" style="7" customWidth="1"/>
    <col min="3" max="3" width="14.42578125" style="7" customWidth="1"/>
    <col min="4" max="4" width="12.7109375" style="7" customWidth="1"/>
    <col min="5" max="5" width="12.85546875" style="7" customWidth="1"/>
    <col min="6" max="6" width="11.7109375" style="7" customWidth="1"/>
    <col min="7" max="16384" width="10" style="7"/>
  </cols>
  <sheetData>
    <row r="1" spans="2:12" ht="21" x14ac:dyDescent="0.35">
      <c r="C1" s="22" t="s">
        <v>11</v>
      </c>
      <c r="D1" s="22"/>
    </row>
    <row r="2" spans="2:12" x14ac:dyDescent="0.25">
      <c r="B2" s="6" t="s">
        <v>0</v>
      </c>
      <c r="C2" s="6"/>
      <c r="D2" s="6"/>
      <c r="E2" s="6"/>
    </row>
    <row r="3" spans="2:12" x14ac:dyDescent="0.25">
      <c r="B3" s="6" t="s">
        <v>1</v>
      </c>
      <c r="C3" s="6"/>
      <c r="D3" s="6"/>
      <c r="E3" s="6"/>
    </row>
    <row r="5" spans="2:12" x14ac:dyDescent="0.25">
      <c r="B5" s="11"/>
      <c r="C5" s="12" t="s">
        <v>2</v>
      </c>
      <c r="D5" s="12"/>
      <c r="E5" s="12"/>
      <c r="F5" s="12"/>
      <c r="G5" s="28"/>
      <c r="H5" s="8"/>
      <c r="I5" s="8"/>
      <c r="J5" s="8"/>
      <c r="K5" s="8"/>
      <c r="L5" s="8"/>
    </row>
    <row r="6" spans="2:12" ht="31.5" x14ac:dyDescent="0.25">
      <c r="B6" s="13"/>
      <c r="C6" s="29" t="s">
        <v>16</v>
      </c>
      <c r="D6" s="30" t="s">
        <v>15</v>
      </c>
      <c r="E6" s="31" t="s">
        <v>5</v>
      </c>
      <c r="F6" s="31" t="s">
        <v>6</v>
      </c>
      <c r="G6" s="32" t="s">
        <v>7</v>
      </c>
    </row>
    <row r="7" spans="2:12" ht="18" customHeight="1" x14ac:dyDescent="0.25">
      <c r="B7" s="16" t="s">
        <v>18</v>
      </c>
      <c r="C7" s="23"/>
      <c r="D7" s="24"/>
      <c r="E7" s="24"/>
      <c r="F7" s="24"/>
      <c r="G7" s="24"/>
    </row>
    <row r="8" spans="2:12" ht="18" customHeight="1" x14ac:dyDescent="0.25">
      <c r="B8" s="16" t="s">
        <v>19</v>
      </c>
      <c r="C8" s="23"/>
      <c r="D8" s="24"/>
      <c r="E8" s="24"/>
      <c r="F8" s="24"/>
      <c r="G8" s="24"/>
    </row>
    <row r="9" spans="2:12" ht="18" customHeight="1" x14ac:dyDescent="0.25">
      <c r="B9" s="16" t="s">
        <v>20</v>
      </c>
      <c r="C9" s="23"/>
      <c r="D9" s="24"/>
      <c r="E9" s="24"/>
      <c r="F9" s="24"/>
      <c r="G9" s="24"/>
    </row>
    <row r="10" spans="2:12" ht="18" customHeight="1" x14ac:dyDescent="0.25">
      <c r="B10" s="16" t="s">
        <v>21</v>
      </c>
      <c r="C10" s="23"/>
      <c r="D10" s="24"/>
      <c r="E10" s="24"/>
      <c r="F10" s="24"/>
      <c r="G10" s="24"/>
    </row>
    <row r="11" spans="2:12" ht="18" customHeight="1" x14ac:dyDescent="0.25">
      <c r="B11" s="16" t="s">
        <v>22</v>
      </c>
      <c r="C11" s="23"/>
      <c r="D11" s="24"/>
      <c r="E11" s="24"/>
      <c r="F11" s="24"/>
      <c r="G11" s="24"/>
    </row>
    <row r="12" spans="2:12" ht="18" customHeight="1" x14ac:dyDescent="0.25">
      <c r="B12" s="16" t="s">
        <v>23</v>
      </c>
      <c r="C12" s="23"/>
      <c r="D12" s="24"/>
      <c r="E12" s="24"/>
      <c r="F12" s="24"/>
      <c r="G12" s="24"/>
    </row>
    <row r="13" spans="2:12" ht="18" customHeight="1" x14ac:dyDescent="0.25">
      <c r="B13" s="16" t="s">
        <v>24</v>
      </c>
      <c r="C13" s="23"/>
      <c r="D13" s="24"/>
      <c r="E13" s="24"/>
      <c r="F13" s="24"/>
      <c r="G13" s="24"/>
    </row>
    <row r="14" spans="2:12" ht="18" customHeight="1" x14ac:dyDescent="0.25">
      <c r="B14" s="16" t="s">
        <v>25</v>
      </c>
      <c r="C14" s="23"/>
      <c r="D14" s="24"/>
      <c r="E14" s="24"/>
      <c r="F14" s="24"/>
      <c r="G14" s="24"/>
    </row>
    <row r="15" spans="2:12" ht="18" customHeight="1" x14ac:dyDescent="0.25">
      <c r="B15" s="16" t="s">
        <v>26</v>
      </c>
      <c r="C15" s="23"/>
      <c r="D15" s="24"/>
      <c r="E15" s="24"/>
      <c r="F15" s="24"/>
      <c r="G15" s="24"/>
    </row>
    <row r="16" spans="2:12" ht="18" customHeight="1" x14ac:dyDescent="0.25">
      <c r="B16" s="16" t="s">
        <v>27</v>
      </c>
      <c r="C16" s="23"/>
      <c r="D16" s="24"/>
      <c r="E16" s="24"/>
      <c r="F16" s="24"/>
      <c r="G16" s="24"/>
    </row>
    <row r="17" spans="2:7" ht="18" customHeight="1" x14ac:dyDescent="0.25">
      <c r="B17" s="16" t="s">
        <v>28</v>
      </c>
      <c r="C17" s="23"/>
      <c r="D17" s="24"/>
      <c r="E17" s="24"/>
      <c r="F17" s="24"/>
      <c r="G17" s="24"/>
    </row>
    <row r="18" spans="2:7" ht="18.75" x14ac:dyDescent="0.25">
      <c r="B18" s="33" t="s">
        <v>9</v>
      </c>
      <c r="C18" s="19">
        <f>SUM(C8:C17)-COUNT(C8:C17)*C7</f>
        <v>0</v>
      </c>
      <c r="D18" s="19">
        <f>SUM(D8:D17)-COUNT(D8:D17)*D7</f>
        <v>0</v>
      </c>
      <c r="E18" s="19">
        <f t="shared" ref="E18:G18" si="0">SUM(E8:E17)-COUNT(E8:E17)*E7</f>
        <v>0</v>
      </c>
      <c r="F18" s="19">
        <f t="shared" si="0"/>
        <v>0</v>
      </c>
      <c r="G18" s="19">
        <f t="shared" si="0"/>
        <v>0</v>
      </c>
    </row>
    <row r="19" spans="2:7" ht="18.75" x14ac:dyDescent="0.25">
      <c r="B19" s="20" t="s">
        <v>3</v>
      </c>
      <c r="C19" s="34" t="e">
        <f>SUM(C18:D18)/SUM($C$18:$G$18)</f>
        <v>#DIV/0!</v>
      </c>
      <c r="D19" s="35"/>
      <c r="E19" s="21" t="e">
        <f>E18/SUM($C$18:$G$18)</f>
        <v>#DIV/0!</v>
      </c>
      <c r="F19" s="21" t="e">
        <f>F18/SUM($C$18:$G$18)</f>
        <v>#DIV/0!</v>
      </c>
      <c r="G19" s="21" t="e">
        <f>G18/SUM($C$18:$G$18)</f>
        <v>#DIV/0!</v>
      </c>
    </row>
    <row r="21" spans="2:7" x14ac:dyDescent="0.25">
      <c r="B21" s="7" t="s">
        <v>8</v>
      </c>
    </row>
    <row r="22" spans="2:7" x14ac:dyDescent="0.25">
      <c r="B22" s="9"/>
      <c r="C22" s="9"/>
      <c r="D22" s="9"/>
      <c r="E22" s="9"/>
      <c r="F22" s="9"/>
    </row>
    <row r="23" spans="2:7" x14ac:dyDescent="0.25">
      <c r="B23" s="10"/>
      <c r="C23" s="10"/>
      <c r="D23" s="10"/>
      <c r="E23" s="10"/>
      <c r="F23" s="10"/>
    </row>
    <row r="24" spans="2:7" x14ac:dyDescent="0.25">
      <c r="B24" s="10"/>
      <c r="C24" s="10"/>
      <c r="D24" s="10"/>
      <c r="E24" s="10"/>
      <c r="F24" s="10"/>
    </row>
    <row r="25" spans="2:7" x14ac:dyDescent="0.25">
      <c r="B25" s="10"/>
      <c r="C25" s="10"/>
      <c r="D25" s="10"/>
      <c r="E25" s="10"/>
      <c r="F25" s="10"/>
    </row>
    <row r="26" spans="2:7" x14ac:dyDescent="0.25">
      <c r="B26" s="10"/>
      <c r="C26" s="10"/>
      <c r="D26" s="10"/>
      <c r="E26" s="10"/>
      <c r="F26" s="10"/>
    </row>
    <row r="27" spans="2:7" x14ac:dyDescent="0.25">
      <c r="B27" s="10"/>
      <c r="C27" s="10"/>
      <c r="D27" s="10"/>
      <c r="E27" s="10"/>
      <c r="F27" s="10"/>
    </row>
    <row r="28" spans="2:7" x14ac:dyDescent="0.25">
      <c r="B28" s="10"/>
      <c r="C28" s="10"/>
      <c r="D28" s="10"/>
      <c r="E28" s="10"/>
      <c r="F28" s="10"/>
    </row>
    <row r="29" spans="2:7" x14ac:dyDescent="0.25">
      <c r="B29" s="10"/>
      <c r="C29" s="10"/>
      <c r="D29" s="10"/>
      <c r="E29" s="10"/>
      <c r="F29" s="10"/>
    </row>
    <row r="30" spans="2:7" x14ac:dyDescent="0.25">
      <c r="B30" s="10"/>
      <c r="C30" s="10"/>
      <c r="D30" s="10"/>
      <c r="E30" s="10"/>
      <c r="F30" s="10"/>
    </row>
    <row r="31" spans="2:7" x14ac:dyDescent="0.25">
      <c r="B31" s="10"/>
      <c r="C31" s="10"/>
      <c r="D31" s="10"/>
      <c r="E31" s="10"/>
      <c r="F31" s="10"/>
    </row>
    <row r="32" spans="2:7" x14ac:dyDescent="0.25">
      <c r="B32" s="25"/>
      <c r="C32" s="25"/>
      <c r="D32" s="25"/>
      <c r="E32" s="25"/>
      <c r="F32" s="25"/>
    </row>
    <row r="33" spans="2:7" x14ac:dyDescent="0.25">
      <c r="B33" s="26"/>
      <c r="C33" s="26"/>
      <c r="D33" s="26"/>
      <c r="E33" s="26"/>
      <c r="F33" s="26"/>
      <c r="G33" s="26"/>
    </row>
    <row r="34" spans="2:7" ht="15.75" x14ac:dyDescent="0.25">
      <c r="B34" s="44" t="s">
        <v>48</v>
      </c>
      <c r="C34" s="26"/>
      <c r="D34" s="36"/>
      <c r="E34" s="36"/>
      <c r="F34" s="36"/>
    </row>
    <row r="35" spans="2:7" x14ac:dyDescent="0.25">
      <c r="B35" s="37" t="s">
        <v>36</v>
      </c>
      <c r="C35" s="27"/>
      <c r="D35" s="37" t="s">
        <v>37</v>
      </c>
      <c r="E35" s="38">
        <v>0.7</v>
      </c>
      <c r="F35" s="38" t="s">
        <v>38</v>
      </c>
    </row>
    <row r="36" spans="2:7" x14ac:dyDescent="0.25">
      <c r="B36" s="37" t="s">
        <v>35</v>
      </c>
      <c r="C36" s="27"/>
      <c r="D36" s="37" t="s">
        <v>37</v>
      </c>
      <c r="E36" s="38">
        <v>0.5</v>
      </c>
      <c r="F36" s="38" t="s">
        <v>38</v>
      </c>
    </row>
    <row r="37" spans="2:7" x14ac:dyDescent="0.25">
      <c r="B37" s="26"/>
      <c r="C37" s="26"/>
      <c r="D37" s="26"/>
      <c r="E37" s="26"/>
      <c r="F37" s="26"/>
    </row>
    <row r="38" spans="2:7" x14ac:dyDescent="0.25">
      <c r="B38" s="26"/>
      <c r="C38" s="37" t="s">
        <v>39</v>
      </c>
      <c r="D38" s="39">
        <f>(C35*E35)+(C36*E36)</f>
        <v>0</v>
      </c>
      <c r="E38" s="40" t="s">
        <v>38</v>
      </c>
      <c r="F38" s="26"/>
    </row>
    <row r="39" spans="2:7" x14ac:dyDescent="0.25">
      <c r="B39" s="26"/>
      <c r="C39" s="37" t="s">
        <v>40</v>
      </c>
      <c r="D39" s="39">
        <f>D38-G18</f>
        <v>0</v>
      </c>
      <c r="E39" s="40" t="s">
        <v>38</v>
      </c>
      <c r="F39" s="26"/>
    </row>
    <row r="40" spans="2:7" ht="30" x14ac:dyDescent="0.25">
      <c r="B40" s="26"/>
      <c r="C40" s="41" t="s">
        <v>44</v>
      </c>
      <c r="D40" s="42" t="e">
        <f>100- D18/D39*100</f>
        <v>#DIV/0!</v>
      </c>
      <c r="E40" s="43" t="s">
        <v>41</v>
      </c>
      <c r="F40" s="26"/>
    </row>
  </sheetData>
  <sheetProtection algorithmName="SHA-512" hashValue="Ma9d2g9koQeHg9dOTP6L4G6oYJYHIJk9qLxmdXiwicdJInl2lMqX1GWk8Rc5or6NcPjmewljjiQiZsR5HaZ4jw==" saltValue="EE/R+18PTMqqS+/njT6Bkg==" spinCount="100000" sheet="1" objects="1" scenarios="1"/>
  <mergeCells count="5">
    <mergeCell ref="C5:F5"/>
    <mergeCell ref="C1:D1"/>
    <mergeCell ref="C19:D19"/>
    <mergeCell ref="B2:E2"/>
    <mergeCell ref="B3:E3"/>
  </mergeCells>
  <pageMargins left="0.7" right="0.7" top="0.9375" bottom="0.75" header="0.3" footer="0.3"/>
  <pageSetup orientation="portrait" verticalDpi="597" r:id="rId1"/>
  <headerFooter>
    <oddHeader>&amp;LAnchorage School District&amp;C&amp;"-,Bold"&amp;14Waste Characterization Study 
Worksheet&amp;R&amp;G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view="pageLayout" topLeftCell="A10" zoomScaleNormal="100" workbookViewId="0">
      <selection activeCell="B34" sqref="B34:G40"/>
    </sheetView>
  </sheetViews>
  <sheetFormatPr defaultColWidth="10" defaultRowHeight="15" x14ac:dyDescent="0.25"/>
  <cols>
    <col min="1" max="1" width="5.85546875" style="7" customWidth="1"/>
    <col min="2" max="2" width="17.42578125" style="7" customWidth="1"/>
    <col min="3" max="3" width="15.7109375" style="7" customWidth="1"/>
    <col min="4" max="4" width="12.7109375" style="7" customWidth="1"/>
    <col min="5" max="5" width="12.85546875" style="7" customWidth="1"/>
    <col min="6" max="6" width="11.7109375" style="7" customWidth="1"/>
    <col min="7" max="16384" width="10" style="7"/>
  </cols>
  <sheetData>
    <row r="1" spans="2:12" ht="21" x14ac:dyDescent="0.35">
      <c r="C1" s="22" t="s">
        <v>12</v>
      </c>
      <c r="D1" s="22"/>
    </row>
    <row r="2" spans="2:12" x14ac:dyDescent="0.25">
      <c r="B2" s="6" t="s">
        <v>0</v>
      </c>
      <c r="C2" s="6"/>
      <c r="D2" s="6"/>
      <c r="E2" s="6"/>
    </row>
    <row r="3" spans="2:12" x14ac:dyDescent="0.25">
      <c r="B3" s="6" t="s">
        <v>1</v>
      </c>
      <c r="C3" s="6"/>
      <c r="D3" s="6"/>
      <c r="E3" s="6"/>
    </row>
    <row r="5" spans="2:12" x14ac:dyDescent="0.25">
      <c r="B5" s="11"/>
      <c r="C5" s="12" t="s">
        <v>2</v>
      </c>
      <c r="D5" s="12"/>
      <c r="E5" s="12"/>
      <c r="F5" s="12"/>
      <c r="G5" s="28"/>
      <c r="H5" s="8"/>
      <c r="I5" s="8"/>
      <c r="J5" s="8"/>
      <c r="K5" s="8"/>
      <c r="L5" s="8"/>
    </row>
    <row r="6" spans="2:12" ht="31.5" x14ac:dyDescent="0.25">
      <c r="B6" s="13"/>
      <c r="C6" s="29" t="s">
        <v>16</v>
      </c>
      <c r="D6" s="30" t="s">
        <v>15</v>
      </c>
      <c r="E6" s="31" t="s">
        <v>5</v>
      </c>
      <c r="F6" s="31" t="s">
        <v>6</v>
      </c>
      <c r="G6" s="32" t="s">
        <v>7</v>
      </c>
    </row>
    <row r="7" spans="2:12" ht="18" customHeight="1" x14ac:dyDescent="0.25">
      <c r="B7" s="16" t="s">
        <v>18</v>
      </c>
      <c r="C7" s="23"/>
      <c r="D7" s="24"/>
      <c r="E7" s="24"/>
      <c r="F7" s="24"/>
      <c r="G7" s="24"/>
    </row>
    <row r="8" spans="2:12" ht="18" customHeight="1" x14ac:dyDescent="0.25">
      <c r="B8" s="16" t="s">
        <v>19</v>
      </c>
      <c r="C8" s="23"/>
      <c r="D8" s="24"/>
      <c r="E8" s="24"/>
      <c r="F8" s="24"/>
      <c r="G8" s="24"/>
    </row>
    <row r="9" spans="2:12" ht="18" customHeight="1" x14ac:dyDescent="0.25">
      <c r="B9" s="16" t="s">
        <v>20</v>
      </c>
      <c r="C9" s="23"/>
      <c r="D9" s="24"/>
      <c r="E9" s="24"/>
      <c r="F9" s="24"/>
      <c r="G9" s="24"/>
    </row>
    <row r="10" spans="2:12" ht="18" customHeight="1" x14ac:dyDescent="0.25">
      <c r="B10" s="16" t="s">
        <v>21</v>
      </c>
      <c r="C10" s="23"/>
      <c r="D10" s="24"/>
      <c r="E10" s="24"/>
      <c r="F10" s="24"/>
      <c r="G10" s="24"/>
    </row>
    <row r="11" spans="2:12" ht="18" customHeight="1" x14ac:dyDescent="0.25">
      <c r="B11" s="16" t="s">
        <v>22</v>
      </c>
      <c r="C11" s="23"/>
      <c r="D11" s="24"/>
      <c r="E11" s="24"/>
      <c r="F11" s="24"/>
      <c r="G11" s="24"/>
    </row>
    <row r="12" spans="2:12" ht="18" customHeight="1" x14ac:dyDescent="0.25">
      <c r="B12" s="16" t="s">
        <v>23</v>
      </c>
      <c r="C12" s="23"/>
      <c r="D12" s="24"/>
      <c r="E12" s="24"/>
      <c r="F12" s="24"/>
      <c r="G12" s="24"/>
    </row>
    <row r="13" spans="2:12" ht="18" customHeight="1" x14ac:dyDescent="0.25">
      <c r="B13" s="16" t="s">
        <v>24</v>
      </c>
      <c r="C13" s="23"/>
      <c r="D13" s="24"/>
      <c r="E13" s="24"/>
      <c r="F13" s="24"/>
      <c r="G13" s="24"/>
    </row>
    <row r="14" spans="2:12" ht="18" customHeight="1" x14ac:dyDescent="0.25">
      <c r="B14" s="16" t="s">
        <v>25</v>
      </c>
      <c r="C14" s="23"/>
      <c r="D14" s="24"/>
      <c r="E14" s="24"/>
      <c r="F14" s="24"/>
      <c r="G14" s="24"/>
    </row>
    <row r="15" spans="2:12" ht="18" customHeight="1" x14ac:dyDescent="0.25">
      <c r="B15" s="16" t="s">
        <v>26</v>
      </c>
      <c r="C15" s="23"/>
      <c r="D15" s="24"/>
      <c r="E15" s="24"/>
      <c r="F15" s="24"/>
      <c r="G15" s="24"/>
    </row>
    <row r="16" spans="2:12" ht="18" customHeight="1" x14ac:dyDescent="0.25">
      <c r="B16" s="16" t="s">
        <v>27</v>
      </c>
      <c r="C16" s="23"/>
      <c r="D16" s="24"/>
      <c r="E16" s="24"/>
      <c r="F16" s="24"/>
      <c r="G16" s="24"/>
    </row>
    <row r="17" spans="2:7" ht="18" customHeight="1" x14ac:dyDescent="0.25">
      <c r="B17" s="16" t="s">
        <v>28</v>
      </c>
      <c r="C17" s="23"/>
      <c r="D17" s="24"/>
      <c r="E17" s="24"/>
      <c r="F17" s="24"/>
      <c r="G17" s="24"/>
    </row>
    <row r="18" spans="2:7" ht="18.75" x14ac:dyDescent="0.25">
      <c r="B18" s="33" t="s">
        <v>9</v>
      </c>
      <c r="C18" s="19">
        <f>SUM(C8:C17)-COUNT(C8:C17)*C7</f>
        <v>0</v>
      </c>
      <c r="D18" s="19">
        <f>SUM(D8:D17)-COUNT(D8:D17)*D7</f>
        <v>0</v>
      </c>
      <c r="E18" s="19">
        <f t="shared" ref="E18:G18" si="0">SUM(E8:E17)-COUNT(E8:E17)*E7</f>
        <v>0</v>
      </c>
      <c r="F18" s="19">
        <f t="shared" si="0"/>
        <v>0</v>
      </c>
      <c r="G18" s="19">
        <f t="shared" si="0"/>
        <v>0</v>
      </c>
    </row>
    <row r="19" spans="2:7" ht="18.75" x14ac:dyDescent="0.25">
      <c r="B19" s="20" t="s">
        <v>3</v>
      </c>
      <c r="C19" s="34" t="e">
        <f>SUM(C18:D18)/SUM($C$18:$G$18)</f>
        <v>#DIV/0!</v>
      </c>
      <c r="D19" s="35"/>
      <c r="E19" s="21" t="e">
        <f>E18/SUM($C$18:$G$18)</f>
        <v>#DIV/0!</v>
      </c>
      <c r="F19" s="21" t="e">
        <f>F18/SUM($C$18:$G$18)</f>
        <v>#DIV/0!</v>
      </c>
      <c r="G19" s="21" t="e">
        <f>G18/SUM($C$18:$G$18)</f>
        <v>#DIV/0!</v>
      </c>
    </row>
    <row r="21" spans="2:7" x14ac:dyDescent="0.25">
      <c r="B21" s="7" t="s">
        <v>8</v>
      </c>
    </row>
    <row r="22" spans="2:7" x14ac:dyDescent="0.25">
      <c r="B22" s="9"/>
      <c r="C22" s="9"/>
      <c r="D22" s="9"/>
      <c r="E22" s="9"/>
      <c r="F22" s="9"/>
    </row>
    <row r="23" spans="2:7" x14ac:dyDescent="0.25">
      <c r="B23" s="10"/>
      <c r="C23" s="10"/>
      <c r="D23" s="10"/>
      <c r="E23" s="10"/>
      <c r="F23" s="10"/>
    </row>
    <row r="24" spans="2:7" x14ac:dyDescent="0.25">
      <c r="B24" s="10"/>
      <c r="C24" s="10"/>
      <c r="D24" s="10"/>
      <c r="E24" s="10"/>
      <c r="F24" s="10"/>
    </row>
    <row r="25" spans="2:7" x14ac:dyDescent="0.25">
      <c r="B25" s="10"/>
      <c r="C25" s="10"/>
      <c r="D25" s="10"/>
      <c r="E25" s="10"/>
      <c r="F25" s="10"/>
    </row>
    <row r="26" spans="2:7" x14ac:dyDescent="0.25">
      <c r="B26" s="10"/>
      <c r="C26" s="10"/>
      <c r="D26" s="10"/>
      <c r="E26" s="10"/>
      <c r="F26" s="10"/>
    </row>
    <row r="27" spans="2:7" x14ac:dyDescent="0.25">
      <c r="B27" s="10"/>
      <c r="C27" s="10"/>
      <c r="D27" s="10"/>
      <c r="E27" s="10"/>
      <c r="F27" s="10"/>
    </row>
    <row r="28" spans="2:7" x14ac:dyDescent="0.25">
      <c r="B28" s="10"/>
      <c r="C28" s="10"/>
      <c r="D28" s="10"/>
      <c r="E28" s="10"/>
      <c r="F28" s="10"/>
    </row>
    <row r="29" spans="2:7" x14ac:dyDescent="0.25">
      <c r="B29" s="10"/>
      <c r="C29" s="10"/>
      <c r="D29" s="10"/>
      <c r="E29" s="10"/>
      <c r="F29" s="10"/>
    </row>
    <row r="30" spans="2:7" x14ac:dyDescent="0.25">
      <c r="B30" s="10"/>
      <c r="C30" s="10"/>
      <c r="D30" s="10"/>
      <c r="E30" s="10"/>
      <c r="F30" s="10"/>
    </row>
    <row r="31" spans="2:7" x14ac:dyDescent="0.25">
      <c r="B31" s="10"/>
      <c r="C31" s="10"/>
      <c r="D31" s="10"/>
      <c r="E31" s="10"/>
      <c r="F31" s="10"/>
    </row>
    <row r="32" spans="2:7" x14ac:dyDescent="0.25">
      <c r="B32" s="25"/>
      <c r="C32" s="25"/>
      <c r="D32" s="25"/>
      <c r="E32" s="25"/>
      <c r="F32" s="25"/>
    </row>
    <row r="33" spans="2:7" x14ac:dyDescent="0.25">
      <c r="B33" s="26"/>
      <c r="C33" s="26"/>
      <c r="D33" s="26"/>
      <c r="E33" s="26"/>
      <c r="F33" s="26"/>
      <c r="G33" s="26"/>
    </row>
    <row r="34" spans="2:7" ht="15.75" x14ac:dyDescent="0.25">
      <c r="B34" s="44" t="s">
        <v>48</v>
      </c>
      <c r="C34" s="26"/>
      <c r="D34" s="36"/>
      <c r="E34" s="36"/>
      <c r="F34" s="36"/>
    </row>
    <row r="35" spans="2:7" x14ac:dyDescent="0.25">
      <c r="B35" s="37" t="s">
        <v>36</v>
      </c>
      <c r="C35" s="27"/>
      <c r="D35" s="37" t="s">
        <v>37</v>
      </c>
      <c r="E35" s="38">
        <v>0.7</v>
      </c>
      <c r="F35" s="38" t="s">
        <v>38</v>
      </c>
    </row>
    <row r="36" spans="2:7" x14ac:dyDescent="0.25">
      <c r="B36" s="37" t="s">
        <v>35</v>
      </c>
      <c r="C36" s="27"/>
      <c r="D36" s="37" t="s">
        <v>37</v>
      </c>
      <c r="E36" s="38">
        <v>0.5</v>
      </c>
      <c r="F36" s="38" t="s">
        <v>38</v>
      </c>
    </row>
    <row r="37" spans="2:7" x14ac:dyDescent="0.25">
      <c r="B37" s="26"/>
      <c r="C37" s="26"/>
      <c r="D37" s="26"/>
      <c r="E37" s="26"/>
      <c r="F37" s="26"/>
    </row>
    <row r="38" spans="2:7" x14ac:dyDescent="0.25">
      <c r="B38" s="26"/>
      <c r="C38" s="37" t="s">
        <v>39</v>
      </c>
      <c r="D38" s="39">
        <f>(C35*E35)+(C36*E36)</f>
        <v>0</v>
      </c>
      <c r="E38" s="40" t="s">
        <v>38</v>
      </c>
      <c r="F38" s="26"/>
    </row>
    <row r="39" spans="2:7" x14ac:dyDescent="0.25">
      <c r="B39" s="26"/>
      <c r="C39" s="37" t="s">
        <v>40</v>
      </c>
      <c r="D39" s="39">
        <f>D38-G18</f>
        <v>0</v>
      </c>
      <c r="E39" s="40" t="s">
        <v>38</v>
      </c>
      <c r="F39" s="26"/>
    </row>
    <row r="40" spans="2:7" ht="30" x14ac:dyDescent="0.25">
      <c r="B40" s="26"/>
      <c r="C40" s="41" t="s">
        <v>44</v>
      </c>
      <c r="D40" s="42" t="e">
        <f>100- D18/D39*100</f>
        <v>#DIV/0!</v>
      </c>
      <c r="E40" s="43" t="s">
        <v>41</v>
      </c>
      <c r="F40" s="26"/>
    </row>
  </sheetData>
  <sheetProtection algorithmName="SHA-512" hashValue="SKDcJSLrTndmPQ0NuNZu2438pza0RJw3NkrpBx6BNiyZ2jtwZhFrsUYQhjKb0BwN6MeBT4S1xh+0x3T3kO8NGw==" saltValue="Gsa4/yPZa0ptSHM76CubaA==" spinCount="100000" sheet="1" objects="1" scenarios="1"/>
  <mergeCells count="5">
    <mergeCell ref="C5:F5"/>
    <mergeCell ref="C1:D1"/>
    <mergeCell ref="C19:D19"/>
    <mergeCell ref="B2:E2"/>
    <mergeCell ref="B3:E3"/>
  </mergeCells>
  <pageMargins left="0.7" right="0.7" top="1" bottom="0.75" header="0.3" footer="0.3"/>
  <pageSetup orientation="portrait" verticalDpi="597" r:id="rId1"/>
  <headerFooter>
    <oddHeader>&amp;LAnchorage School District&amp;C&amp;"-,Bold"&amp;14Waste Characterization Study 
Worksheet&amp;R&amp;G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view="pageLayout" topLeftCell="A19" zoomScaleNormal="100" workbookViewId="0">
      <selection activeCell="B34" sqref="B34:G40"/>
    </sheetView>
  </sheetViews>
  <sheetFormatPr defaultColWidth="10" defaultRowHeight="15" x14ac:dyDescent="0.25"/>
  <cols>
    <col min="1" max="1" width="4.42578125" style="7" customWidth="1"/>
    <col min="2" max="2" width="17.42578125" style="7" customWidth="1"/>
    <col min="3" max="3" width="15.7109375" style="7" customWidth="1"/>
    <col min="4" max="4" width="12.7109375" style="7" customWidth="1"/>
    <col min="5" max="5" width="12.85546875" style="7" customWidth="1"/>
    <col min="6" max="6" width="11.7109375" style="7" customWidth="1"/>
    <col min="7" max="16384" width="10" style="7"/>
  </cols>
  <sheetData>
    <row r="1" spans="2:12" ht="21" x14ac:dyDescent="0.35">
      <c r="C1" s="22" t="s">
        <v>13</v>
      </c>
      <c r="D1" s="22"/>
    </row>
    <row r="2" spans="2:12" x14ac:dyDescent="0.25">
      <c r="B2" s="6" t="s">
        <v>0</v>
      </c>
      <c r="C2" s="6"/>
      <c r="D2" s="6"/>
      <c r="E2" s="6"/>
    </row>
    <row r="3" spans="2:12" x14ac:dyDescent="0.25">
      <c r="B3" s="6" t="s">
        <v>1</v>
      </c>
      <c r="C3" s="6"/>
      <c r="D3" s="6"/>
      <c r="E3" s="6"/>
    </row>
    <row r="5" spans="2:12" x14ac:dyDescent="0.25">
      <c r="B5" s="11"/>
      <c r="C5" s="12" t="s">
        <v>2</v>
      </c>
      <c r="D5" s="12"/>
      <c r="E5" s="12"/>
      <c r="F5" s="12"/>
      <c r="G5" s="28"/>
      <c r="H5" s="8"/>
      <c r="I5" s="8"/>
      <c r="J5" s="8"/>
      <c r="K5" s="8"/>
      <c r="L5" s="8"/>
    </row>
    <row r="6" spans="2:12" ht="31.5" x14ac:dyDescent="0.25">
      <c r="B6" s="13"/>
      <c r="C6" s="29" t="s">
        <v>16</v>
      </c>
      <c r="D6" s="30" t="s">
        <v>15</v>
      </c>
      <c r="E6" s="31" t="s">
        <v>5</v>
      </c>
      <c r="F6" s="31" t="s">
        <v>6</v>
      </c>
      <c r="G6" s="32" t="s">
        <v>7</v>
      </c>
    </row>
    <row r="7" spans="2:12" ht="18" customHeight="1" x14ac:dyDescent="0.25">
      <c r="B7" s="16" t="s">
        <v>18</v>
      </c>
      <c r="C7" s="23"/>
      <c r="D7" s="24"/>
      <c r="E7" s="24"/>
      <c r="F7" s="24"/>
      <c r="G7" s="24"/>
    </row>
    <row r="8" spans="2:12" ht="18" customHeight="1" x14ac:dyDescent="0.25">
      <c r="B8" s="16" t="s">
        <v>19</v>
      </c>
      <c r="C8" s="23"/>
      <c r="D8" s="24"/>
      <c r="E8" s="24"/>
      <c r="F8" s="24"/>
      <c r="G8" s="24"/>
    </row>
    <row r="9" spans="2:12" ht="18" customHeight="1" x14ac:dyDescent="0.25">
      <c r="B9" s="16" t="s">
        <v>20</v>
      </c>
      <c r="C9" s="23"/>
      <c r="D9" s="24"/>
      <c r="E9" s="24"/>
      <c r="F9" s="24"/>
      <c r="G9" s="24"/>
    </row>
    <row r="10" spans="2:12" ht="18" customHeight="1" x14ac:dyDescent="0.25">
      <c r="B10" s="16" t="s">
        <v>21</v>
      </c>
      <c r="C10" s="23"/>
      <c r="D10" s="24"/>
      <c r="E10" s="24"/>
      <c r="F10" s="24"/>
      <c r="G10" s="24"/>
    </row>
    <row r="11" spans="2:12" ht="18" customHeight="1" x14ac:dyDescent="0.25">
      <c r="B11" s="16" t="s">
        <v>22</v>
      </c>
      <c r="C11" s="23"/>
      <c r="D11" s="24"/>
      <c r="E11" s="24"/>
      <c r="F11" s="24"/>
      <c r="G11" s="24"/>
    </row>
    <row r="12" spans="2:12" ht="18" customHeight="1" x14ac:dyDescent="0.25">
      <c r="B12" s="16" t="s">
        <v>23</v>
      </c>
      <c r="C12" s="23"/>
      <c r="D12" s="24"/>
      <c r="E12" s="24"/>
      <c r="F12" s="24"/>
      <c r="G12" s="24"/>
    </row>
    <row r="13" spans="2:12" ht="18" customHeight="1" x14ac:dyDescent="0.25">
      <c r="B13" s="16" t="s">
        <v>24</v>
      </c>
      <c r="C13" s="23"/>
      <c r="D13" s="24"/>
      <c r="E13" s="24"/>
      <c r="F13" s="24"/>
      <c r="G13" s="24"/>
    </row>
    <row r="14" spans="2:12" ht="18" customHeight="1" x14ac:dyDescent="0.25">
      <c r="B14" s="16" t="s">
        <v>25</v>
      </c>
      <c r="C14" s="23"/>
      <c r="D14" s="24"/>
      <c r="E14" s="24"/>
      <c r="F14" s="24"/>
      <c r="G14" s="24"/>
    </row>
    <row r="15" spans="2:12" ht="18" customHeight="1" x14ac:dyDescent="0.25">
      <c r="B15" s="16" t="s">
        <v>26</v>
      </c>
      <c r="C15" s="23"/>
      <c r="D15" s="24"/>
      <c r="E15" s="24"/>
      <c r="F15" s="24"/>
      <c r="G15" s="24"/>
    </row>
    <row r="16" spans="2:12" ht="18" customHeight="1" x14ac:dyDescent="0.25">
      <c r="B16" s="16" t="s">
        <v>27</v>
      </c>
      <c r="C16" s="23"/>
      <c r="D16" s="24"/>
      <c r="E16" s="24"/>
      <c r="F16" s="24"/>
      <c r="G16" s="24"/>
    </row>
    <row r="17" spans="2:7" ht="18" customHeight="1" x14ac:dyDescent="0.25">
      <c r="B17" s="16" t="s">
        <v>28</v>
      </c>
      <c r="C17" s="23"/>
      <c r="D17" s="24"/>
      <c r="E17" s="24"/>
      <c r="F17" s="24"/>
      <c r="G17" s="24"/>
    </row>
    <row r="18" spans="2:7" ht="18.75" x14ac:dyDescent="0.25">
      <c r="B18" s="33" t="s">
        <v>9</v>
      </c>
      <c r="C18" s="19">
        <f>SUM(C8:C17)-COUNT(C8:C17)*C7</f>
        <v>0</v>
      </c>
      <c r="D18" s="19">
        <f>SUM(D8:D17)-COUNT(D8:D17)*D7</f>
        <v>0</v>
      </c>
      <c r="E18" s="19">
        <f t="shared" ref="E18:G18" si="0">SUM(E8:E17)-COUNT(E8:E17)*E7</f>
        <v>0</v>
      </c>
      <c r="F18" s="19">
        <f t="shared" si="0"/>
        <v>0</v>
      </c>
      <c r="G18" s="19">
        <f t="shared" si="0"/>
        <v>0</v>
      </c>
    </row>
    <row r="19" spans="2:7" ht="18.75" x14ac:dyDescent="0.25">
      <c r="B19" s="20" t="s">
        <v>3</v>
      </c>
      <c r="C19" s="34" t="e">
        <f>SUM(C18:D18)/SUM($C$18:$G$18)</f>
        <v>#DIV/0!</v>
      </c>
      <c r="D19" s="35"/>
      <c r="E19" s="21" t="e">
        <f>E18/SUM($C$18:$G$18)</f>
        <v>#DIV/0!</v>
      </c>
      <c r="F19" s="21" t="e">
        <f>F18/SUM($C$18:$G$18)</f>
        <v>#DIV/0!</v>
      </c>
      <c r="G19" s="21" t="e">
        <f>G18/SUM($C$18:$G$18)</f>
        <v>#DIV/0!</v>
      </c>
    </row>
    <row r="21" spans="2:7" x14ac:dyDescent="0.25">
      <c r="B21" s="7" t="s">
        <v>8</v>
      </c>
    </row>
    <row r="22" spans="2:7" x14ac:dyDescent="0.25">
      <c r="B22" s="9"/>
      <c r="C22" s="9"/>
      <c r="D22" s="9"/>
      <c r="E22" s="9"/>
      <c r="F22" s="9"/>
    </row>
    <row r="23" spans="2:7" x14ac:dyDescent="0.25">
      <c r="B23" s="10"/>
      <c r="C23" s="10"/>
      <c r="D23" s="10"/>
      <c r="E23" s="10"/>
      <c r="F23" s="10"/>
    </row>
    <row r="24" spans="2:7" x14ac:dyDescent="0.25">
      <c r="B24" s="10"/>
      <c r="C24" s="10"/>
      <c r="D24" s="10"/>
      <c r="E24" s="10"/>
      <c r="F24" s="10"/>
    </row>
    <row r="25" spans="2:7" x14ac:dyDescent="0.25">
      <c r="B25" s="10"/>
      <c r="C25" s="10"/>
      <c r="D25" s="10"/>
      <c r="E25" s="10"/>
      <c r="F25" s="10"/>
    </row>
    <row r="26" spans="2:7" x14ac:dyDescent="0.25">
      <c r="B26" s="10"/>
      <c r="C26" s="10"/>
      <c r="D26" s="10"/>
      <c r="E26" s="10"/>
      <c r="F26" s="10"/>
    </row>
    <row r="27" spans="2:7" x14ac:dyDescent="0.25">
      <c r="B27" s="10"/>
      <c r="C27" s="10"/>
      <c r="D27" s="10"/>
      <c r="E27" s="10"/>
      <c r="F27" s="10"/>
    </row>
    <row r="28" spans="2:7" x14ac:dyDescent="0.25">
      <c r="B28" s="10"/>
      <c r="C28" s="10"/>
      <c r="D28" s="10"/>
      <c r="E28" s="10"/>
      <c r="F28" s="10"/>
    </row>
    <row r="29" spans="2:7" x14ac:dyDescent="0.25">
      <c r="B29" s="10"/>
      <c r="C29" s="10"/>
      <c r="D29" s="10"/>
      <c r="E29" s="10"/>
      <c r="F29" s="10"/>
    </row>
    <row r="30" spans="2:7" x14ac:dyDescent="0.25">
      <c r="B30" s="10"/>
      <c r="C30" s="10"/>
      <c r="D30" s="10"/>
      <c r="E30" s="10"/>
      <c r="F30" s="10"/>
    </row>
    <row r="31" spans="2:7" x14ac:dyDescent="0.25">
      <c r="B31" s="10"/>
      <c r="C31" s="10"/>
      <c r="D31" s="10"/>
      <c r="E31" s="10"/>
      <c r="F31" s="10"/>
    </row>
    <row r="32" spans="2:7" x14ac:dyDescent="0.25">
      <c r="B32" s="25"/>
      <c r="C32" s="25"/>
      <c r="D32" s="25"/>
      <c r="E32" s="25"/>
      <c r="F32" s="25"/>
    </row>
    <row r="33" spans="2:6" s="26" customFormat="1" x14ac:dyDescent="0.25"/>
    <row r="34" spans="2:6" ht="15.75" x14ac:dyDescent="0.25">
      <c r="B34" s="44" t="s">
        <v>48</v>
      </c>
      <c r="C34" s="26"/>
      <c r="D34" s="36"/>
      <c r="E34" s="36"/>
      <c r="F34" s="36"/>
    </row>
    <row r="35" spans="2:6" x14ac:dyDescent="0.25">
      <c r="B35" s="37" t="s">
        <v>36</v>
      </c>
      <c r="C35" s="27"/>
      <c r="D35" s="37" t="s">
        <v>37</v>
      </c>
      <c r="E35" s="38">
        <v>0.7</v>
      </c>
      <c r="F35" s="38" t="s">
        <v>38</v>
      </c>
    </row>
    <row r="36" spans="2:6" x14ac:dyDescent="0.25">
      <c r="B36" s="37" t="s">
        <v>35</v>
      </c>
      <c r="C36" s="27"/>
      <c r="D36" s="37" t="s">
        <v>37</v>
      </c>
      <c r="E36" s="38">
        <v>0.5</v>
      </c>
      <c r="F36" s="38" t="s">
        <v>38</v>
      </c>
    </row>
    <row r="37" spans="2:6" x14ac:dyDescent="0.25">
      <c r="B37" s="26"/>
      <c r="C37" s="26"/>
      <c r="D37" s="26"/>
      <c r="E37" s="26"/>
      <c r="F37" s="26"/>
    </row>
    <row r="38" spans="2:6" x14ac:dyDescent="0.25">
      <c r="B38" s="26"/>
      <c r="C38" s="37" t="s">
        <v>39</v>
      </c>
      <c r="D38" s="39">
        <f>(C35*E35)+(C36*E36)</f>
        <v>0</v>
      </c>
      <c r="E38" s="40" t="s">
        <v>38</v>
      </c>
      <c r="F38" s="26"/>
    </row>
    <row r="39" spans="2:6" x14ac:dyDescent="0.25">
      <c r="B39" s="26"/>
      <c r="C39" s="37" t="s">
        <v>40</v>
      </c>
      <c r="D39" s="39">
        <f>D38-G18</f>
        <v>0</v>
      </c>
      <c r="E39" s="40" t="s">
        <v>38</v>
      </c>
      <c r="F39" s="26"/>
    </row>
    <row r="40" spans="2:6" ht="30" x14ac:dyDescent="0.25">
      <c r="B40" s="26"/>
      <c r="C40" s="41" t="s">
        <v>44</v>
      </c>
      <c r="D40" s="42" t="e">
        <f>100- D18/D39*100</f>
        <v>#DIV/0!</v>
      </c>
      <c r="E40" s="43" t="s">
        <v>41</v>
      </c>
      <c r="F40" s="26"/>
    </row>
  </sheetData>
  <sheetProtection algorithmName="SHA-512" hashValue="Wf3jgG4Y5/LFcejTnn0ZC6xp4xlQwz748MBW6pu2PY8ysEkhDwny6FmZfM1UUNKAN0JuUT8HYFMfNSOzKXeJnw==" saltValue="FA21RHRVTi7tbfdC7qA+Jw==" spinCount="100000" sheet="1" objects="1" scenarios="1"/>
  <mergeCells count="5">
    <mergeCell ref="C5:F5"/>
    <mergeCell ref="C1:D1"/>
    <mergeCell ref="C19:D19"/>
    <mergeCell ref="B2:E2"/>
    <mergeCell ref="B3:E3"/>
  </mergeCells>
  <pageMargins left="0.7" right="0.7" top="0.89583333333333337" bottom="0.75" header="0.3" footer="0.3"/>
  <pageSetup orientation="portrait" verticalDpi="597" r:id="rId1"/>
  <headerFooter>
    <oddHeader>&amp;LAnchorage School District&amp;C&amp;"-,Bold"&amp;14Waste Characterization Study 
Worksheet&amp;R&amp;G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tabSelected="1" view="pageLayout" topLeftCell="A7" zoomScaleNormal="100" workbookViewId="0">
      <selection activeCell="B13" sqref="B13"/>
    </sheetView>
  </sheetViews>
  <sheetFormatPr defaultColWidth="10" defaultRowHeight="15" x14ac:dyDescent="0.25"/>
  <cols>
    <col min="1" max="1" width="6" style="7" customWidth="1"/>
    <col min="2" max="2" width="17.42578125" style="7" customWidth="1"/>
    <col min="3" max="3" width="15.7109375" style="7" customWidth="1"/>
    <col min="4" max="4" width="12.7109375" style="7" customWidth="1"/>
    <col min="5" max="5" width="12.85546875" style="7" customWidth="1"/>
    <col min="6" max="6" width="11.7109375" style="7" customWidth="1"/>
    <col min="7" max="16384" width="10" style="7"/>
  </cols>
  <sheetData>
    <row r="1" spans="2:12" ht="21" x14ac:dyDescent="0.35">
      <c r="C1" s="22" t="s">
        <v>14</v>
      </c>
      <c r="D1" s="22"/>
    </row>
    <row r="2" spans="2:12" x14ac:dyDescent="0.25">
      <c r="B2" s="6" t="s">
        <v>0</v>
      </c>
      <c r="C2" s="6"/>
      <c r="D2" s="6"/>
      <c r="E2" s="6"/>
    </row>
    <row r="3" spans="2:12" x14ac:dyDescent="0.25">
      <c r="B3" s="6" t="s">
        <v>1</v>
      </c>
      <c r="C3" s="6"/>
      <c r="D3" s="6"/>
      <c r="E3" s="6"/>
    </row>
    <row r="5" spans="2:12" x14ac:dyDescent="0.25">
      <c r="B5" s="11"/>
      <c r="C5" s="12" t="s">
        <v>2</v>
      </c>
      <c r="D5" s="12"/>
      <c r="E5" s="12"/>
      <c r="F5" s="12"/>
      <c r="G5" s="28"/>
      <c r="H5" s="8"/>
      <c r="I5" s="8"/>
      <c r="J5" s="8"/>
      <c r="K5" s="8"/>
      <c r="L5" s="8"/>
    </row>
    <row r="6" spans="2:12" ht="31.5" x14ac:dyDescent="0.25">
      <c r="B6" s="13"/>
      <c r="C6" s="29" t="s">
        <v>16</v>
      </c>
      <c r="D6" s="30" t="s">
        <v>15</v>
      </c>
      <c r="E6" s="31" t="s">
        <v>5</v>
      </c>
      <c r="F6" s="31" t="s">
        <v>6</v>
      </c>
      <c r="G6" s="32" t="s">
        <v>7</v>
      </c>
    </row>
    <row r="7" spans="2:12" ht="18" customHeight="1" x14ac:dyDescent="0.25">
      <c r="B7" s="16" t="s">
        <v>18</v>
      </c>
      <c r="C7" s="23"/>
      <c r="D7" s="24"/>
      <c r="E7" s="24"/>
      <c r="F7" s="24"/>
      <c r="G7" s="24"/>
    </row>
    <row r="8" spans="2:12" ht="18" customHeight="1" x14ac:dyDescent="0.25">
      <c r="B8" s="16" t="s">
        <v>19</v>
      </c>
      <c r="C8" s="23"/>
      <c r="D8" s="24"/>
      <c r="E8" s="24"/>
      <c r="F8" s="24"/>
      <c r="G8" s="24"/>
    </row>
    <row r="9" spans="2:12" ht="18" customHeight="1" x14ac:dyDescent="0.25">
      <c r="B9" s="16" t="s">
        <v>20</v>
      </c>
      <c r="C9" s="23"/>
      <c r="D9" s="24"/>
      <c r="E9" s="24"/>
      <c r="F9" s="24"/>
      <c r="G9" s="24"/>
    </row>
    <row r="10" spans="2:12" ht="18" customHeight="1" x14ac:dyDescent="0.25">
      <c r="B10" s="16" t="s">
        <v>21</v>
      </c>
      <c r="C10" s="23"/>
      <c r="D10" s="24"/>
      <c r="E10" s="24"/>
      <c r="F10" s="24"/>
      <c r="G10" s="24"/>
    </row>
    <row r="11" spans="2:12" ht="18" customHeight="1" x14ac:dyDescent="0.25">
      <c r="B11" s="16" t="s">
        <v>22</v>
      </c>
      <c r="C11" s="23"/>
      <c r="D11" s="24"/>
      <c r="E11" s="24"/>
      <c r="F11" s="24"/>
      <c r="G11" s="24"/>
    </row>
    <row r="12" spans="2:12" ht="18" customHeight="1" x14ac:dyDescent="0.25">
      <c r="B12" s="16" t="s">
        <v>23</v>
      </c>
      <c r="C12" s="23"/>
      <c r="D12" s="24"/>
      <c r="E12" s="24"/>
      <c r="F12" s="24"/>
      <c r="G12" s="24"/>
    </row>
    <row r="13" spans="2:12" ht="18" customHeight="1" x14ac:dyDescent="0.25">
      <c r="B13" s="16" t="s">
        <v>24</v>
      </c>
      <c r="C13" s="23"/>
      <c r="D13" s="24"/>
      <c r="E13" s="24"/>
      <c r="F13" s="24"/>
      <c r="G13" s="24"/>
    </row>
    <row r="14" spans="2:12" ht="18" customHeight="1" x14ac:dyDescent="0.25">
      <c r="B14" s="16" t="s">
        <v>25</v>
      </c>
      <c r="C14" s="23"/>
      <c r="D14" s="24"/>
      <c r="E14" s="24"/>
      <c r="F14" s="24"/>
      <c r="G14" s="24"/>
    </row>
    <row r="15" spans="2:12" ht="18" customHeight="1" x14ac:dyDescent="0.25">
      <c r="B15" s="16" t="s">
        <v>26</v>
      </c>
      <c r="C15" s="23"/>
      <c r="D15" s="24"/>
      <c r="E15" s="24"/>
      <c r="F15" s="24"/>
      <c r="G15" s="24"/>
    </row>
    <row r="16" spans="2:12" ht="18" customHeight="1" x14ac:dyDescent="0.25">
      <c r="B16" s="16" t="s">
        <v>27</v>
      </c>
      <c r="C16" s="23"/>
      <c r="D16" s="24"/>
      <c r="E16" s="24"/>
      <c r="F16" s="24"/>
      <c r="G16" s="24"/>
    </row>
    <row r="17" spans="2:7" ht="18" customHeight="1" x14ac:dyDescent="0.25">
      <c r="B17" s="16" t="s">
        <v>28</v>
      </c>
      <c r="C17" s="23"/>
      <c r="D17" s="24"/>
      <c r="E17" s="24"/>
      <c r="F17" s="24"/>
      <c r="G17" s="24"/>
    </row>
    <row r="18" spans="2:7" ht="18.75" x14ac:dyDescent="0.25">
      <c r="B18" s="33" t="s">
        <v>9</v>
      </c>
      <c r="C18" s="19">
        <f>SUM(C8:C17)-COUNT(C8:C17)*C7</f>
        <v>0</v>
      </c>
      <c r="D18" s="19">
        <f>SUM(D8:D17)-COUNT(D8:D17)*D7</f>
        <v>0</v>
      </c>
      <c r="E18" s="19">
        <f t="shared" ref="E18:G18" si="0">SUM(E8:E17)-COUNT(E8:E17)*E7</f>
        <v>0</v>
      </c>
      <c r="F18" s="19">
        <f t="shared" si="0"/>
        <v>0</v>
      </c>
      <c r="G18" s="19">
        <f t="shared" si="0"/>
        <v>0</v>
      </c>
    </row>
    <row r="19" spans="2:7" ht="18.75" x14ac:dyDescent="0.25">
      <c r="B19" s="20" t="s">
        <v>3</v>
      </c>
      <c r="C19" s="34" t="e">
        <f>SUM(C18:D18)/SUM($C$18:$G$18)</f>
        <v>#DIV/0!</v>
      </c>
      <c r="D19" s="35"/>
      <c r="E19" s="21" t="e">
        <f>E18/SUM($C$18:$G$18)</f>
        <v>#DIV/0!</v>
      </c>
      <c r="F19" s="21" t="e">
        <f>F18/SUM($C$18:$G$18)</f>
        <v>#DIV/0!</v>
      </c>
      <c r="G19" s="21" t="e">
        <f>G18/SUM($C$18:$G$18)</f>
        <v>#DIV/0!</v>
      </c>
    </row>
    <row r="21" spans="2:7" x14ac:dyDescent="0.25">
      <c r="B21" s="7" t="s">
        <v>8</v>
      </c>
    </row>
    <row r="22" spans="2:7" x14ac:dyDescent="0.25">
      <c r="B22" s="9"/>
      <c r="C22" s="9"/>
      <c r="D22" s="9"/>
      <c r="E22" s="9"/>
      <c r="F22" s="9"/>
    </row>
    <row r="23" spans="2:7" x14ac:dyDescent="0.25">
      <c r="B23" s="10"/>
      <c r="C23" s="10"/>
      <c r="D23" s="10"/>
      <c r="E23" s="10"/>
      <c r="F23" s="10"/>
    </row>
    <row r="24" spans="2:7" x14ac:dyDescent="0.25">
      <c r="B24" s="10"/>
      <c r="C24" s="10"/>
      <c r="D24" s="10"/>
      <c r="E24" s="10"/>
      <c r="F24" s="10"/>
    </row>
    <row r="25" spans="2:7" x14ac:dyDescent="0.25">
      <c r="B25" s="10"/>
      <c r="C25" s="10"/>
      <c r="D25" s="10"/>
      <c r="E25" s="10"/>
      <c r="F25" s="10"/>
    </row>
    <row r="26" spans="2:7" x14ac:dyDescent="0.25">
      <c r="B26" s="10"/>
      <c r="C26" s="10"/>
      <c r="D26" s="10"/>
      <c r="E26" s="10"/>
      <c r="F26" s="10"/>
    </row>
    <row r="27" spans="2:7" x14ac:dyDescent="0.25">
      <c r="B27" s="10"/>
      <c r="C27" s="10"/>
      <c r="D27" s="10"/>
      <c r="E27" s="10"/>
      <c r="F27" s="10"/>
    </row>
    <row r="28" spans="2:7" x14ac:dyDescent="0.25">
      <c r="B28" s="10"/>
      <c r="C28" s="10"/>
      <c r="D28" s="10"/>
      <c r="E28" s="10"/>
      <c r="F28" s="10"/>
    </row>
    <row r="29" spans="2:7" x14ac:dyDescent="0.25">
      <c r="B29" s="10"/>
      <c r="C29" s="10"/>
      <c r="D29" s="10"/>
      <c r="E29" s="10"/>
      <c r="F29" s="10"/>
    </row>
    <row r="30" spans="2:7" x14ac:dyDescent="0.25">
      <c r="B30" s="10"/>
      <c r="C30" s="10"/>
      <c r="D30" s="10"/>
      <c r="E30" s="10"/>
      <c r="F30" s="10"/>
    </row>
    <row r="31" spans="2:7" x14ac:dyDescent="0.25">
      <c r="B31" s="10"/>
      <c r="C31" s="10"/>
      <c r="D31" s="10"/>
      <c r="E31" s="10"/>
      <c r="F31" s="10"/>
    </row>
    <row r="32" spans="2:7" x14ac:dyDescent="0.25">
      <c r="B32" s="25"/>
      <c r="C32" s="25"/>
      <c r="D32" s="25"/>
      <c r="E32" s="25"/>
      <c r="F32" s="25"/>
    </row>
    <row r="33" spans="2:7" x14ac:dyDescent="0.25">
      <c r="B33" s="26"/>
      <c r="C33" s="26"/>
      <c r="D33" s="26"/>
      <c r="E33" s="26"/>
      <c r="F33" s="26"/>
      <c r="G33" s="26"/>
    </row>
    <row r="34" spans="2:7" ht="15.75" x14ac:dyDescent="0.25">
      <c r="B34" s="44" t="s">
        <v>48</v>
      </c>
      <c r="C34" s="26"/>
      <c r="D34" s="36"/>
      <c r="E34" s="36"/>
      <c r="F34" s="36"/>
    </row>
    <row r="35" spans="2:7" x14ac:dyDescent="0.25">
      <c r="B35" s="37" t="s">
        <v>36</v>
      </c>
      <c r="C35" s="27"/>
      <c r="D35" s="37" t="s">
        <v>37</v>
      </c>
      <c r="E35" s="38">
        <v>0.7</v>
      </c>
      <c r="F35" s="38" t="s">
        <v>38</v>
      </c>
    </row>
    <row r="36" spans="2:7" x14ac:dyDescent="0.25">
      <c r="B36" s="37" t="s">
        <v>35</v>
      </c>
      <c r="C36" s="27"/>
      <c r="D36" s="37" t="s">
        <v>37</v>
      </c>
      <c r="E36" s="38">
        <v>0.5</v>
      </c>
      <c r="F36" s="38" t="s">
        <v>38</v>
      </c>
    </row>
    <row r="37" spans="2:7" x14ac:dyDescent="0.25">
      <c r="B37" s="26"/>
      <c r="C37" s="26"/>
      <c r="D37" s="26"/>
      <c r="E37" s="26"/>
      <c r="F37" s="26"/>
    </row>
    <row r="38" spans="2:7" x14ac:dyDescent="0.25">
      <c r="B38" s="26"/>
      <c r="C38" s="37" t="s">
        <v>39</v>
      </c>
      <c r="D38" s="39">
        <f>(C35*E35)+(C36*E36)</f>
        <v>0</v>
      </c>
      <c r="E38" s="40" t="s">
        <v>38</v>
      </c>
      <c r="F38" s="26"/>
    </row>
    <row r="39" spans="2:7" x14ac:dyDescent="0.25">
      <c r="B39" s="26"/>
      <c r="C39" s="37" t="s">
        <v>40</v>
      </c>
      <c r="D39" s="39">
        <f>D38-G18</f>
        <v>0</v>
      </c>
      <c r="E39" s="40" t="s">
        <v>38</v>
      </c>
      <c r="F39" s="26"/>
    </row>
    <row r="40" spans="2:7" ht="30" x14ac:dyDescent="0.25">
      <c r="B40" s="26"/>
      <c r="C40" s="41" t="s">
        <v>44</v>
      </c>
      <c r="D40" s="42" t="e">
        <f>100- D18/D39*100</f>
        <v>#DIV/0!</v>
      </c>
      <c r="E40" s="43" t="s">
        <v>41</v>
      </c>
      <c r="F40" s="26"/>
    </row>
  </sheetData>
  <sheetProtection algorithmName="SHA-512" hashValue="qPvzbvBTJcxbe9W0EHUVEda8w4quXtuFKsiBc5nNp1ys+5RtxeDvLJi7SLKxh+B2zacRdC64fK1RzRtCzeXPmQ==" saltValue="zuw4WJ1dUQ365Ngm8kUciQ==" spinCount="100000" sheet="1" objects="1" scenarios="1"/>
  <mergeCells count="5">
    <mergeCell ref="C5:F5"/>
    <mergeCell ref="C1:D1"/>
    <mergeCell ref="C19:D19"/>
    <mergeCell ref="B2:E2"/>
    <mergeCell ref="B3:E3"/>
  </mergeCells>
  <pageMargins left="0.7" right="0.7" top="0.86458333333333337" bottom="0.75" header="0.3" footer="0.3"/>
  <pageSetup orientation="portrait" verticalDpi="597" r:id="rId1"/>
  <headerFooter>
    <oddHeader>&amp;LAnchorage School District&amp;C&amp;"-,Bold"&amp;14Waste Characterization Study 
Worksheet&amp;R&amp;G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How to Use</vt:lpstr>
      <vt:lpstr>Summary</vt:lpstr>
      <vt:lpstr>Graphs</vt:lpstr>
      <vt:lpstr>Day 1</vt:lpstr>
      <vt:lpstr>Day 2</vt:lpstr>
      <vt:lpstr>Day 3</vt:lpstr>
      <vt:lpstr>Day 4</vt:lpstr>
      <vt:lpstr>Day 5</vt:lpstr>
      <vt:lpstr>Graphs!Print_Area</vt:lpstr>
    </vt:vector>
  </TitlesOfParts>
  <Company>Anchorage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benitez-ospina_andres</dc:creator>
  <cp:lastModifiedBy>benitez-ospina_andres</cp:lastModifiedBy>
  <cp:lastPrinted>2018-04-19T23:51:39Z</cp:lastPrinted>
  <dcterms:created xsi:type="dcterms:W3CDTF">2018-03-15T20:20:44Z</dcterms:created>
  <dcterms:modified xsi:type="dcterms:W3CDTF">2018-07-24T22:55:33Z</dcterms:modified>
</cp:coreProperties>
</file>